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X:\Ledighedsstatistik\AC m. CAs medlemmer\2021\Landsstatistik\"/>
    </mc:Choice>
  </mc:AlternateContent>
  <xr:revisionPtr revIDLastSave="0" documentId="13_ncr:1_{F5BD4CE6-5080-47B6-A550-829CA47D9E3C}" xr6:coauthVersionLast="47" xr6:coauthVersionMax="47" xr10:uidLastSave="{00000000-0000-0000-0000-000000000000}"/>
  <bookViews>
    <workbookView xWindow="-28920" yWindow="-120" windowWidth="29040" windowHeight="15840" tabRatio="930" xr2:uid="{00000000-000D-0000-FFFF-FFFF00000000}"/>
  </bookViews>
  <sheets>
    <sheet name="Nøgletalstabeller" sheetId="1" r:id="rId1"/>
    <sheet name="Efterløn" sheetId="2" state="hidden" r:id="rId2"/>
    <sheet name="Tabel 1" sheetId="233" r:id="rId3"/>
    <sheet name="Tabel 2" sheetId="4" r:id="rId4"/>
    <sheet name="Tabel 3" sheetId="5" r:id="rId5"/>
    <sheet name="Tabel 4 F" sheetId="6" r:id="rId6"/>
    <sheet name="Tabel 4 Be" sheetId="7" r:id="rId7"/>
    <sheet name="Tabel 4.1 Br" sheetId="8" r:id="rId8"/>
    <sheet name="Tabel 4.2 p (Be)" sheetId="9" r:id="rId9"/>
    <sheet name="Tabel 4 p (Br)" sheetId="10" r:id="rId10"/>
    <sheet name="Tabel 5 F" sheetId="11" r:id="rId11"/>
    <sheet name="Tabel 5 Be" sheetId="12" r:id="rId12"/>
    <sheet name="Tabel 5.1 Br" sheetId="13" r:id="rId13"/>
    <sheet name="Tabel 5 p (Be)" sheetId="14" r:id="rId14"/>
    <sheet name="Tabel 5.2 p (Br)" sheetId="15" r:id="rId15"/>
    <sheet name="Tabel 5 Dim F" sheetId="230" r:id="rId16"/>
    <sheet name="Tabel 5.3 Dim Br" sheetId="231" r:id="rId17"/>
    <sheet name="Tabel 5.4 Dim p (Br)" sheetId="232" r:id="rId18"/>
    <sheet name="Tabel A F" sheetId="19" r:id="rId19"/>
    <sheet name="Tabel A Be" sheetId="20" r:id="rId20"/>
    <sheet name="Tabel (A)A Br" sheetId="21" r:id="rId21"/>
    <sheet name="Tabel A p (Be)" sheetId="22" r:id="rId22"/>
    <sheet name="Tabel B" sheetId="23" r:id="rId23"/>
    <sheet name="Tabel B1" sheetId="86" r:id="rId24"/>
    <sheet name="Udd.oversigt" sheetId="24" r:id="rId25"/>
  </sheets>
  <definedNames>
    <definedName name="_Toc364257418" localSheetId="24">Udd.oversigt!$A$3</definedName>
    <definedName name="solver_drv" localSheetId="4" hidden="1">1</definedName>
    <definedName name="solver_est" localSheetId="4" hidden="1">1</definedName>
    <definedName name="solver_itr" localSheetId="4" hidden="1">100</definedName>
    <definedName name="solver_lin" localSheetId="4" hidden="1">0</definedName>
    <definedName name="solver_num" localSheetId="4" hidden="1">0</definedName>
    <definedName name="solver_nwt" localSheetId="4" hidden="1">1</definedName>
    <definedName name="solver_opt" localSheetId="4" hidden="1">'Tabel 3'!#REF!</definedName>
    <definedName name="solver_pre" localSheetId="4" hidden="1">0.000001</definedName>
    <definedName name="solver_scl" localSheetId="4" hidden="1">0</definedName>
    <definedName name="solver_sho" localSheetId="4" hidden="1">0</definedName>
    <definedName name="solver_tim" localSheetId="4" hidden="1">100</definedName>
    <definedName name="solver_tol" localSheetId="4" hidden="1">0.05</definedName>
    <definedName name="solver_typ" localSheetId="4" hidden="1">1</definedName>
    <definedName name="solver_val" localSheetId="4" hidden="1">0</definedName>
    <definedName name="_xlnm.Print_Area" localSheetId="20">'Tabel (A)A Br'!$A$2:$J$48</definedName>
    <definedName name="_xlnm.Print_Area" localSheetId="2">'Tabel 1'!$A$1:$K$50</definedName>
    <definedName name="_xlnm.Print_Area" localSheetId="3">'Tabel 2'!$A$1:$I$51</definedName>
    <definedName name="_xlnm.Print_Area" localSheetId="4">'Tabel 3'!$A$1:$J$52</definedName>
    <definedName name="_xlnm.Print_Area" localSheetId="6">'Tabel 4 Be'!$A$1:$I$51</definedName>
    <definedName name="_xlnm.Print_Area" localSheetId="5">'Tabel 4 F'!$A$1:$J$51</definedName>
    <definedName name="_xlnm.Print_Area" localSheetId="9">'Tabel 4 p (Br)'!$A$1:$I$48</definedName>
    <definedName name="_xlnm.Print_Area" localSheetId="7">'Tabel 4.1 Br'!$A$1:$I$51</definedName>
    <definedName name="_xlnm.Print_Area" localSheetId="8">'Tabel 4.2 p (Be)'!$A$1:$I$48</definedName>
    <definedName name="_xlnm.Print_Area" localSheetId="11">'Tabel 5 Be'!$A$1:$J$51</definedName>
    <definedName name="_xlnm.Print_Area" localSheetId="10">'Tabel 5 F'!$A$1:$J$51</definedName>
    <definedName name="_xlnm.Print_Area" localSheetId="12">'Tabel 5.1 Br'!$A$1:$J$51</definedName>
    <definedName name="_xlnm.Print_Area" localSheetId="19">'Tabel A Be'!$A$2:$I$11</definedName>
    <definedName name="_xlnm.Print_Area" localSheetId="18">'Tabel A F'!$A$3:$K$11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8" i="231" l="1"/>
  <c r="E48" i="231"/>
  <c r="D48" i="231"/>
  <c r="C48" i="231"/>
  <c r="B48" i="231"/>
  <c r="I48" i="231"/>
  <c r="F48" i="231"/>
  <c r="G48" i="231" l="1"/>
  <c r="H9" i="8"/>
  <c r="B48" i="13" l="1"/>
  <c r="C48" i="13"/>
  <c r="D48" i="13"/>
  <c r="G48" i="13"/>
  <c r="B48" i="8"/>
  <c r="E48" i="13"/>
  <c r="C48" i="8"/>
  <c r="D48" i="8"/>
  <c r="F48" i="13"/>
  <c r="E48" i="8"/>
  <c r="H48" i="13"/>
  <c r="F48" i="8"/>
  <c r="L42" i="86"/>
  <c r="I50" i="86"/>
  <c r="H41" i="86"/>
  <c r="J42" i="86"/>
  <c r="L45" i="86"/>
  <c r="G41" i="86" l="1"/>
  <c r="J44" i="86"/>
  <c r="I44" i="86"/>
  <c r="I43" i="86"/>
  <c r="H42" i="86"/>
  <c r="L46" i="86"/>
  <c r="H45" i="86"/>
  <c r="I46" i="86"/>
  <c r="J43" i="86"/>
  <c r="G46" i="86"/>
  <c r="L44" i="86"/>
  <c r="J41" i="86"/>
  <c r="H50" i="86"/>
  <c r="L43" i="86"/>
  <c r="G45" i="86"/>
  <c r="I42" i="86"/>
  <c r="J45" i="86"/>
  <c r="H43" i="86"/>
  <c r="G42" i="86"/>
  <c r="J46" i="86"/>
  <c r="I45" i="86"/>
  <c r="H44" i="86"/>
  <c r="G43" i="86"/>
  <c r="L41" i="86"/>
  <c r="J50" i="86"/>
  <c r="H46" i="86"/>
  <c r="G44" i="86"/>
  <c r="I41" i="86"/>
  <c r="G50" i="86"/>
  <c r="L50" i="86"/>
  <c r="D45" i="23" l="1"/>
  <c r="D45" i="22"/>
  <c r="E44" i="22"/>
  <c r="E44" i="23"/>
  <c r="G42" i="22"/>
  <c r="G42" i="23"/>
  <c r="K46" i="23"/>
  <c r="B46" i="22"/>
  <c r="B46" i="23"/>
  <c r="C45" i="22"/>
  <c r="C45" i="23"/>
  <c r="D44" i="22"/>
  <c r="D44" i="23"/>
  <c r="E43" i="22"/>
  <c r="E43" i="23"/>
  <c r="F42" i="22"/>
  <c r="F42" i="23"/>
  <c r="G41" i="22"/>
  <c r="G41" i="23"/>
  <c r="C46" i="22"/>
  <c r="C46" i="23"/>
  <c r="F43" i="22"/>
  <c r="F43" i="23"/>
  <c r="H41" i="22"/>
  <c r="H41" i="23"/>
  <c r="I46" i="22"/>
  <c r="I46" i="23"/>
  <c r="K45" i="23"/>
  <c r="B45" i="23"/>
  <c r="B45" i="22"/>
  <c r="C44" i="22"/>
  <c r="C44" i="23"/>
  <c r="D43" i="23"/>
  <c r="D43" i="22"/>
  <c r="E42" i="23"/>
  <c r="E42" i="22"/>
  <c r="F41" i="22"/>
  <c r="F41" i="23"/>
  <c r="H46" i="23"/>
  <c r="H46" i="22"/>
  <c r="I45" i="23"/>
  <c r="I45" i="22"/>
  <c r="K44" i="23"/>
  <c r="B44" i="22"/>
  <c r="B44" i="23"/>
  <c r="C43" i="23"/>
  <c r="C43" i="22"/>
  <c r="D42" i="23"/>
  <c r="D42" i="22"/>
  <c r="E41" i="23"/>
  <c r="E41" i="22"/>
  <c r="G46" i="22"/>
  <c r="G46" i="23"/>
  <c r="H45" i="22"/>
  <c r="H45" i="23"/>
  <c r="I44" i="22"/>
  <c r="I44" i="23"/>
  <c r="K43" i="23"/>
  <c r="B43" i="22"/>
  <c r="B43" i="23"/>
  <c r="C42" i="22"/>
  <c r="C42" i="23"/>
  <c r="D41" i="22"/>
  <c r="D41" i="23"/>
  <c r="F46" i="23"/>
  <c r="F46" i="22"/>
  <c r="G45" i="22"/>
  <c r="G45" i="23"/>
  <c r="H44" i="23"/>
  <c r="H44" i="22"/>
  <c r="I43" i="23"/>
  <c r="I43" i="22"/>
  <c r="K42" i="23"/>
  <c r="B42" i="23"/>
  <c r="B42" i="22"/>
  <c r="C41" i="23"/>
  <c r="C41" i="22"/>
  <c r="E46" i="23"/>
  <c r="E46" i="22"/>
  <c r="F45" i="23"/>
  <c r="F45" i="22"/>
  <c r="G44" i="23"/>
  <c r="G44" i="22"/>
  <c r="H43" i="23"/>
  <c r="H43" i="22"/>
  <c r="I42" i="23"/>
  <c r="I42" i="22"/>
  <c r="K41" i="23"/>
  <c r="K41" i="22"/>
  <c r="B41" i="23"/>
  <c r="B41" i="22"/>
  <c r="D46" i="22"/>
  <c r="D46" i="23"/>
  <c r="E45" i="22"/>
  <c r="E45" i="23"/>
  <c r="F44" i="22"/>
  <c r="F44" i="23"/>
  <c r="G43" i="22"/>
  <c r="G43" i="23"/>
  <c r="H42" i="22"/>
  <c r="H42" i="23"/>
  <c r="I41" i="22"/>
  <c r="I41" i="23"/>
  <c r="D41" i="232"/>
  <c r="F41" i="232" l="1"/>
  <c r="B41" i="232"/>
  <c r="G41" i="232"/>
  <c r="H41" i="232"/>
  <c r="E41" i="232"/>
  <c r="C41" i="232"/>
  <c r="I41" i="232"/>
  <c r="F41" i="15"/>
  <c r="H41" i="15"/>
  <c r="F51" i="15"/>
  <c r="G51" i="15"/>
  <c r="H51" i="15"/>
  <c r="G52" i="15"/>
  <c r="H52" i="15"/>
  <c r="C50" i="15"/>
  <c r="B50" i="15"/>
  <c r="D50" i="15" l="1"/>
  <c r="B52" i="15"/>
  <c r="J41" i="13"/>
  <c r="G50" i="15"/>
  <c r="E52" i="15"/>
  <c r="D51" i="15"/>
  <c r="D41" i="15"/>
  <c r="C51" i="15"/>
  <c r="F50" i="15"/>
  <c r="D52" i="15"/>
  <c r="J41" i="12"/>
  <c r="H50" i="15"/>
  <c r="F52" i="15"/>
  <c r="E51" i="15"/>
  <c r="C41" i="14"/>
  <c r="C41" i="15"/>
  <c r="E50" i="15"/>
  <c r="C52" i="15"/>
  <c r="B51" i="15"/>
  <c r="J41" i="11"/>
  <c r="B41" i="15"/>
  <c r="G41" i="14"/>
  <c r="G41" i="15"/>
  <c r="E41" i="14"/>
  <c r="E41" i="15"/>
  <c r="F41" i="14"/>
  <c r="H41" i="14"/>
  <c r="D41" i="14"/>
  <c r="B41" i="14"/>
  <c r="C21" i="15"/>
  <c r="D21" i="15"/>
  <c r="E21" i="15"/>
  <c r="F21" i="15"/>
  <c r="G21" i="15"/>
  <c r="H21" i="15"/>
  <c r="B21" i="15"/>
  <c r="B43" i="15"/>
  <c r="C43" i="15"/>
  <c r="D43" i="15"/>
  <c r="E43" i="15"/>
  <c r="F43" i="15"/>
  <c r="G43" i="15"/>
  <c r="H43" i="15"/>
  <c r="B44" i="15"/>
  <c r="C44" i="15"/>
  <c r="D44" i="15"/>
  <c r="E44" i="15"/>
  <c r="F44" i="15"/>
  <c r="G44" i="15"/>
  <c r="H44" i="15"/>
  <c r="B45" i="15"/>
  <c r="C45" i="15"/>
  <c r="D45" i="15"/>
  <c r="E45" i="15"/>
  <c r="F45" i="15"/>
  <c r="G45" i="15"/>
  <c r="H45" i="15"/>
  <c r="B46" i="15"/>
  <c r="C46" i="15"/>
  <c r="D46" i="15"/>
  <c r="E46" i="15"/>
  <c r="F46" i="15"/>
  <c r="G46" i="15"/>
  <c r="H46" i="15"/>
  <c r="C42" i="15"/>
  <c r="D42" i="15"/>
  <c r="E42" i="15"/>
  <c r="F42" i="15"/>
  <c r="G42" i="15"/>
  <c r="H42" i="15"/>
  <c r="B42" i="15"/>
  <c r="H41" i="7" l="1"/>
  <c r="J41" i="14"/>
  <c r="J41" i="15"/>
  <c r="H41" i="8"/>
  <c r="F41" i="10"/>
  <c r="F41" i="9"/>
  <c r="B41" i="10"/>
  <c r="B41" i="9"/>
  <c r="E41" i="9"/>
  <c r="E41" i="10"/>
  <c r="C41" i="9"/>
  <c r="C41" i="10"/>
  <c r="D41" i="9"/>
  <c r="D41" i="10"/>
  <c r="H41" i="6"/>
  <c r="G21" i="5"/>
  <c r="F21" i="5"/>
  <c r="D21" i="5"/>
  <c r="C21" i="5"/>
  <c r="I41" i="4" l="1"/>
  <c r="W41" i="233"/>
  <c r="J41" i="4"/>
  <c r="C50" i="5"/>
  <c r="D50" i="5"/>
  <c r="D51" i="5"/>
  <c r="C51" i="5"/>
  <c r="H41" i="9"/>
  <c r="H41" i="10"/>
  <c r="G50" i="5"/>
  <c r="F50" i="5"/>
  <c r="C52" i="5"/>
  <c r="D52" i="5"/>
  <c r="G52" i="5"/>
  <c r="F52" i="5"/>
  <c r="F51" i="5"/>
  <c r="G51" i="5"/>
  <c r="W51" i="233"/>
  <c r="H48" i="233"/>
  <c r="W46" i="233"/>
  <c r="W44" i="233"/>
  <c r="W34" i="233"/>
  <c r="W30" i="233"/>
  <c r="W26" i="233"/>
  <c r="W24" i="233"/>
  <c r="W22" i="233"/>
  <c r="B48" i="233"/>
  <c r="W19" i="233"/>
  <c r="W18" i="233"/>
  <c r="C41" i="5" l="1"/>
  <c r="D41" i="5"/>
  <c r="J39" i="233"/>
  <c r="G41" i="5"/>
  <c r="F41" i="5"/>
  <c r="D42" i="5"/>
  <c r="C42" i="5"/>
  <c r="C43" i="5"/>
  <c r="D43" i="5"/>
  <c r="D44" i="5"/>
  <c r="C44" i="5"/>
  <c r="C45" i="5"/>
  <c r="D45" i="5"/>
  <c r="D46" i="5"/>
  <c r="C46" i="5"/>
  <c r="F42" i="5"/>
  <c r="G42" i="5"/>
  <c r="G43" i="5"/>
  <c r="F43" i="5"/>
  <c r="F44" i="5"/>
  <c r="G44" i="5"/>
  <c r="G45" i="5"/>
  <c r="F45" i="5"/>
  <c r="F46" i="5"/>
  <c r="G46" i="5"/>
  <c r="J17" i="233"/>
  <c r="J9" i="233"/>
  <c r="W11" i="233"/>
  <c r="J18" i="233"/>
  <c r="J37" i="233"/>
  <c r="W17" i="233"/>
  <c r="W29" i="233"/>
  <c r="W33" i="233"/>
  <c r="W37" i="233"/>
  <c r="W45" i="233"/>
  <c r="J50" i="233"/>
  <c r="J28" i="233"/>
  <c r="J32" i="233"/>
  <c r="J36" i="233"/>
  <c r="J40" i="233"/>
  <c r="W52" i="233"/>
  <c r="W15" i="233"/>
  <c r="J41" i="233"/>
  <c r="J51" i="233"/>
  <c r="W16" i="233"/>
  <c r="J52" i="233"/>
  <c r="J10" i="233"/>
  <c r="W27" i="233"/>
  <c r="W9" i="233"/>
  <c r="W13" i="233"/>
  <c r="J26" i="233"/>
  <c r="J33" i="233"/>
  <c r="J34" i="233"/>
  <c r="W35" i="233"/>
  <c r="W39" i="233"/>
  <c r="J11" i="233"/>
  <c r="J12" i="233"/>
  <c r="W28" i="233"/>
  <c r="W32" i="233"/>
  <c r="J38" i="233"/>
  <c r="W43" i="233"/>
  <c r="C48" i="233"/>
  <c r="W10" i="233"/>
  <c r="W14" i="233"/>
  <c r="J16" i="233"/>
  <c r="J20" i="233"/>
  <c r="W21" i="233"/>
  <c r="J46" i="233"/>
  <c r="T48" i="233"/>
  <c r="J15" i="233"/>
  <c r="J19" i="233"/>
  <c r="W20" i="233"/>
  <c r="J21" i="233"/>
  <c r="J22" i="233"/>
  <c r="W23" i="233"/>
  <c r="J25" i="233"/>
  <c r="W36" i="233"/>
  <c r="W40" i="233"/>
  <c r="J42" i="233"/>
  <c r="V48" i="233"/>
  <c r="G48" i="233"/>
  <c r="J31" i="233"/>
  <c r="J45" i="233"/>
  <c r="I48" i="233"/>
  <c r="P48" i="233"/>
  <c r="J13" i="233"/>
  <c r="J23" i="233"/>
  <c r="J35" i="233"/>
  <c r="Q48" i="233"/>
  <c r="W12" i="233"/>
  <c r="J14" i="233"/>
  <c r="J29" i="233"/>
  <c r="J30" i="233"/>
  <c r="W31" i="233"/>
  <c r="W38" i="233"/>
  <c r="J43" i="233"/>
  <c r="W50" i="233"/>
  <c r="F48" i="233"/>
  <c r="S48" i="233"/>
  <c r="J24" i="233"/>
  <c r="W25" i="233"/>
  <c r="J27" i="233"/>
  <c r="W42" i="233"/>
  <c r="J44" i="233"/>
  <c r="D48" i="233"/>
  <c r="I41" i="5" l="1"/>
  <c r="J41" i="5"/>
  <c r="W48" i="233"/>
  <c r="J48" i="233"/>
  <c r="K46" i="22" l="1"/>
  <c r="K45" i="22"/>
  <c r="K44" i="22"/>
  <c r="K43" i="22"/>
  <c r="K42" i="22"/>
  <c r="F40" i="15"/>
  <c r="E40" i="15"/>
  <c r="D40" i="15"/>
  <c r="E39" i="15"/>
  <c r="D39" i="15"/>
  <c r="C39" i="15"/>
  <c r="D38" i="15"/>
  <c r="C38" i="15"/>
  <c r="B38" i="15"/>
  <c r="C37" i="15"/>
  <c r="B37" i="15"/>
  <c r="H36" i="15"/>
  <c r="B36" i="15"/>
  <c r="H35" i="15"/>
  <c r="G35" i="15"/>
  <c r="H34" i="15"/>
  <c r="G34" i="15"/>
  <c r="F34" i="15"/>
  <c r="G33" i="15"/>
  <c r="F33" i="15"/>
  <c r="E33" i="15"/>
  <c r="F32" i="15"/>
  <c r="E32" i="15"/>
  <c r="D32" i="15"/>
  <c r="E31" i="15"/>
  <c r="D31" i="15"/>
  <c r="C31" i="15"/>
  <c r="D30" i="15"/>
  <c r="C30" i="15"/>
  <c r="B30" i="15"/>
  <c r="C29" i="15"/>
  <c r="B29" i="15"/>
  <c r="H28" i="15"/>
  <c r="B28" i="15"/>
  <c r="H27" i="15"/>
  <c r="G27" i="15"/>
  <c r="H26" i="15"/>
  <c r="G26" i="15"/>
  <c r="F26" i="15"/>
  <c r="G25" i="15"/>
  <c r="F25" i="15"/>
  <c r="E25" i="15"/>
  <c r="F24" i="15"/>
  <c r="E24" i="15"/>
  <c r="D24" i="15"/>
  <c r="E23" i="15"/>
  <c r="D23" i="15"/>
  <c r="C23" i="15"/>
  <c r="D22" i="15"/>
  <c r="C22" i="15"/>
  <c r="B22" i="15"/>
  <c r="D20" i="15"/>
  <c r="C20" i="15"/>
  <c r="B20" i="15"/>
  <c r="C19" i="15"/>
  <c r="B19" i="15"/>
  <c r="H18" i="15"/>
  <c r="B18" i="15"/>
  <c r="H17" i="15"/>
  <c r="G17" i="15"/>
  <c r="H16" i="15"/>
  <c r="G16" i="15"/>
  <c r="F16" i="15"/>
  <c r="G15" i="15"/>
  <c r="F15" i="15"/>
  <c r="E15" i="15"/>
  <c r="F14" i="15"/>
  <c r="E14" i="15"/>
  <c r="D14" i="15"/>
  <c r="E13" i="15"/>
  <c r="D13" i="15"/>
  <c r="C13" i="15"/>
  <c r="D12" i="15"/>
  <c r="C12" i="15"/>
  <c r="B12" i="15"/>
  <c r="C11" i="15"/>
  <c r="B11" i="15"/>
  <c r="H10" i="15"/>
  <c r="B10" i="15"/>
  <c r="H9" i="15"/>
  <c r="G9" i="15"/>
  <c r="G40" i="5"/>
  <c r="F40" i="5"/>
  <c r="D40" i="5"/>
  <c r="C40" i="5"/>
  <c r="G39" i="5"/>
  <c r="F39" i="5"/>
  <c r="D39" i="5"/>
  <c r="C39" i="5"/>
  <c r="G38" i="5"/>
  <c r="F38" i="5"/>
  <c r="D38" i="5"/>
  <c r="C38" i="5"/>
  <c r="G37" i="5"/>
  <c r="F37" i="5"/>
  <c r="D37" i="5"/>
  <c r="C37" i="5"/>
  <c r="G36" i="5"/>
  <c r="F36" i="5"/>
  <c r="D36" i="5"/>
  <c r="C36" i="5"/>
  <c r="G35" i="5"/>
  <c r="F35" i="5"/>
  <c r="D35" i="5"/>
  <c r="C35" i="5"/>
  <c r="G34" i="5"/>
  <c r="F34" i="5"/>
  <c r="D34" i="5"/>
  <c r="C34" i="5"/>
  <c r="G33" i="5"/>
  <c r="F33" i="5"/>
  <c r="D33" i="5"/>
  <c r="C33" i="5"/>
  <c r="G32" i="5"/>
  <c r="F32" i="5"/>
  <c r="D32" i="5"/>
  <c r="C32" i="5"/>
  <c r="G31" i="5"/>
  <c r="F31" i="5"/>
  <c r="D31" i="5"/>
  <c r="C31" i="5"/>
  <c r="G30" i="5"/>
  <c r="F30" i="5"/>
  <c r="D30" i="5"/>
  <c r="C30" i="5"/>
  <c r="G29" i="5"/>
  <c r="F29" i="5"/>
  <c r="D29" i="5"/>
  <c r="C29" i="5"/>
  <c r="G28" i="5"/>
  <c r="F28" i="5"/>
  <c r="D28" i="5"/>
  <c r="C28" i="5"/>
  <c r="G27" i="5"/>
  <c r="F27" i="5"/>
  <c r="D27" i="5"/>
  <c r="C27" i="5"/>
  <c r="G26" i="5"/>
  <c r="F26" i="5"/>
  <c r="D26" i="5"/>
  <c r="C26" i="5"/>
  <c r="G25" i="5"/>
  <c r="F25" i="5"/>
  <c r="D25" i="5"/>
  <c r="C25" i="5"/>
  <c r="G24" i="5"/>
  <c r="F24" i="5"/>
  <c r="D24" i="5"/>
  <c r="C24" i="5"/>
  <c r="G23" i="5"/>
  <c r="F23" i="5"/>
  <c r="D23" i="5"/>
  <c r="C23" i="5"/>
  <c r="G22" i="5"/>
  <c r="F22" i="5"/>
  <c r="D22" i="5"/>
  <c r="C22" i="5"/>
  <c r="G20" i="5"/>
  <c r="F20" i="5"/>
  <c r="D20" i="5"/>
  <c r="C20" i="5"/>
  <c r="G19" i="5"/>
  <c r="F19" i="5"/>
  <c r="D19" i="5"/>
  <c r="C19" i="5"/>
  <c r="G18" i="5"/>
  <c r="F18" i="5"/>
  <c r="D18" i="5"/>
  <c r="C18" i="5"/>
  <c r="G17" i="5"/>
  <c r="F17" i="5"/>
  <c r="D17" i="5"/>
  <c r="C17" i="5"/>
  <c r="G16" i="5"/>
  <c r="F16" i="5"/>
  <c r="D16" i="5"/>
  <c r="C16" i="5"/>
  <c r="G15" i="5"/>
  <c r="F15" i="5"/>
  <c r="D15" i="5"/>
  <c r="C15" i="5"/>
  <c r="G14" i="5"/>
  <c r="F14" i="5"/>
  <c r="D14" i="5"/>
  <c r="C14" i="5"/>
  <c r="G13" i="5"/>
  <c r="F13" i="5"/>
  <c r="D13" i="5"/>
  <c r="C13" i="5"/>
  <c r="G12" i="5"/>
  <c r="F12" i="5"/>
  <c r="D12" i="5"/>
  <c r="C12" i="5"/>
  <c r="G11" i="5"/>
  <c r="F11" i="5"/>
  <c r="D11" i="5"/>
  <c r="C11" i="5"/>
  <c r="G10" i="5"/>
  <c r="F10" i="5"/>
  <c r="D10" i="5"/>
  <c r="C10" i="5"/>
  <c r="G9" i="5"/>
  <c r="F9" i="5"/>
  <c r="D9" i="5"/>
  <c r="C9" i="5"/>
  <c r="D9" i="15" l="1"/>
  <c r="E10" i="15"/>
  <c r="F11" i="15"/>
  <c r="G12" i="15"/>
  <c r="H13" i="15"/>
  <c r="B15" i="15"/>
  <c r="C16" i="15"/>
  <c r="D17" i="15"/>
  <c r="E18" i="15"/>
  <c r="F19" i="15"/>
  <c r="G20" i="15"/>
  <c r="G22" i="15"/>
  <c r="H23" i="15"/>
  <c r="B25" i="15"/>
  <c r="C26" i="15"/>
  <c r="D27" i="15"/>
  <c r="E28" i="15"/>
  <c r="F29" i="15"/>
  <c r="G30" i="15"/>
  <c r="H31" i="15"/>
  <c r="B33" i="15"/>
  <c r="C34" i="15"/>
  <c r="D35" i="15"/>
  <c r="E36" i="15"/>
  <c r="F37" i="15"/>
  <c r="G38" i="15"/>
  <c r="H39" i="15"/>
  <c r="F22" i="15"/>
  <c r="G23" i="15"/>
  <c r="H24" i="15"/>
  <c r="B26" i="15"/>
  <c r="C27" i="15"/>
  <c r="D28" i="15"/>
  <c r="E29" i="15"/>
  <c r="F30" i="15"/>
  <c r="G31" i="15"/>
  <c r="H32" i="15"/>
  <c r="B34" i="15"/>
  <c r="C35" i="15"/>
  <c r="D36" i="15"/>
  <c r="E37" i="15"/>
  <c r="F38" i="15"/>
  <c r="G39" i="15"/>
  <c r="H40" i="15"/>
  <c r="C9" i="15"/>
  <c r="D10" i="15"/>
  <c r="E11" i="15"/>
  <c r="F12" i="15"/>
  <c r="G13" i="15"/>
  <c r="H14" i="15"/>
  <c r="B16" i="15"/>
  <c r="C17" i="15"/>
  <c r="D18" i="15"/>
  <c r="E19" i="15"/>
  <c r="F20" i="15"/>
  <c r="E22" i="15"/>
  <c r="F23" i="15"/>
  <c r="G24" i="15"/>
  <c r="H25" i="15"/>
  <c r="B27" i="15"/>
  <c r="C28" i="15"/>
  <c r="D29" i="15"/>
  <c r="E30" i="15"/>
  <c r="F31" i="15"/>
  <c r="G32" i="15"/>
  <c r="H33" i="15"/>
  <c r="B35" i="15"/>
  <c r="C36" i="15"/>
  <c r="D37" i="15"/>
  <c r="E38" i="15"/>
  <c r="F39" i="15"/>
  <c r="G40" i="15"/>
  <c r="B9" i="15"/>
  <c r="C10" i="15"/>
  <c r="D11" i="15"/>
  <c r="E12" i="15"/>
  <c r="F13" i="15"/>
  <c r="G14" i="15"/>
  <c r="H15" i="15"/>
  <c r="B17" i="15"/>
  <c r="C18" i="15"/>
  <c r="D19" i="15"/>
  <c r="E20" i="15"/>
  <c r="F9" i="15"/>
  <c r="G10" i="15"/>
  <c r="H11" i="15"/>
  <c r="B13" i="15"/>
  <c r="C14" i="15"/>
  <c r="D15" i="15"/>
  <c r="E16" i="15"/>
  <c r="F17" i="15"/>
  <c r="G18" i="15"/>
  <c r="H19" i="15"/>
  <c r="H22" i="15"/>
  <c r="B24" i="15"/>
  <c r="C25" i="15"/>
  <c r="D26" i="15"/>
  <c r="E27" i="15"/>
  <c r="F28" i="15"/>
  <c r="G29" i="15"/>
  <c r="H30" i="15"/>
  <c r="B32" i="15"/>
  <c r="C33" i="15"/>
  <c r="D34" i="15"/>
  <c r="E35" i="15"/>
  <c r="F36" i="15"/>
  <c r="G37" i="15"/>
  <c r="H38" i="15"/>
  <c r="B40" i="15"/>
  <c r="E9" i="15"/>
  <c r="F10" i="15"/>
  <c r="G11" i="15"/>
  <c r="H12" i="15"/>
  <c r="B14" i="15"/>
  <c r="C15" i="15"/>
  <c r="D16" i="15"/>
  <c r="E17" i="15"/>
  <c r="F18" i="15"/>
  <c r="G19" i="15"/>
  <c r="H20" i="15"/>
  <c r="B23" i="15"/>
  <c r="C24" i="15"/>
  <c r="D25" i="15"/>
  <c r="E26" i="15"/>
  <c r="F27" i="15"/>
  <c r="G28" i="15"/>
  <c r="H29" i="15"/>
  <c r="B31" i="15"/>
  <c r="C32" i="15"/>
  <c r="D33" i="15"/>
  <c r="E34" i="15"/>
  <c r="F35" i="15"/>
  <c r="G36" i="15"/>
  <c r="H37" i="15"/>
  <c r="B39" i="15"/>
  <c r="C40" i="15"/>
  <c r="S7" i="233"/>
  <c r="C7" i="233"/>
  <c r="I7" i="233"/>
  <c r="P7" i="233"/>
  <c r="F7" i="233"/>
  <c r="V7" i="233"/>
  <c r="Q7" i="233"/>
  <c r="J7" i="233"/>
  <c r="W7" i="233"/>
  <c r="G7" i="233"/>
  <c r="T7" i="233"/>
  <c r="D7" i="233"/>
  <c r="T15" i="2"/>
  <c r="N15" i="2"/>
  <c r="H15" i="2"/>
  <c r="J51" i="86" l="1"/>
  <c r="H21" i="86"/>
  <c r="E50" i="232"/>
  <c r="F50" i="232"/>
  <c r="G50" i="232"/>
  <c r="F51" i="232"/>
  <c r="G51" i="232"/>
  <c r="H51" i="232"/>
  <c r="G52" i="232"/>
  <c r="H52" i="232"/>
  <c r="I52" i="232"/>
  <c r="G21" i="86" l="1"/>
  <c r="I51" i="86"/>
  <c r="E52" i="232"/>
  <c r="C50" i="232"/>
  <c r="D51" i="232"/>
  <c r="B52" i="232"/>
  <c r="I51" i="232"/>
  <c r="H50" i="232"/>
  <c r="G51" i="86"/>
  <c r="L52" i="86"/>
  <c r="F51" i="22"/>
  <c r="F51" i="23"/>
  <c r="D52" i="10"/>
  <c r="D52" i="9"/>
  <c r="G50" i="14"/>
  <c r="B52" i="10"/>
  <c r="B52" i="9"/>
  <c r="C51" i="10"/>
  <c r="C51" i="9"/>
  <c r="F52" i="14"/>
  <c r="D51" i="14"/>
  <c r="D21" i="23"/>
  <c r="D21" i="22"/>
  <c r="D50" i="23"/>
  <c r="D50" i="22"/>
  <c r="D51" i="23"/>
  <c r="D51" i="22"/>
  <c r="D52" i="23"/>
  <c r="D52" i="22"/>
  <c r="F52" i="9"/>
  <c r="F52" i="10"/>
  <c r="F50" i="10"/>
  <c r="F50" i="9"/>
  <c r="E52" i="14"/>
  <c r="C51" i="14"/>
  <c r="E21" i="22"/>
  <c r="E21" i="23"/>
  <c r="E50" i="22"/>
  <c r="E50" i="23"/>
  <c r="E51" i="23"/>
  <c r="E51" i="22"/>
  <c r="E52" i="23"/>
  <c r="E52" i="22"/>
  <c r="H51" i="86"/>
  <c r="E52" i="9"/>
  <c r="E52" i="10"/>
  <c r="D52" i="14"/>
  <c r="F52" i="23"/>
  <c r="F52" i="22"/>
  <c r="D50" i="10"/>
  <c r="D50" i="9"/>
  <c r="G51" i="23"/>
  <c r="G51" i="22"/>
  <c r="D50" i="232"/>
  <c r="C52" i="10"/>
  <c r="C52" i="9"/>
  <c r="B51" i="14"/>
  <c r="H50" i="22"/>
  <c r="H50" i="23"/>
  <c r="I21" i="86"/>
  <c r="F51" i="10"/>
  <c r="F51" i="9"/>
  <c r="B52" i="14"/>
  <c r="G51" i="14"/>
  <c r="E50" i="14"/>
  <c r="I21" i="22"/>
  <c r="I21" i="23"/>
  <c r="I50" i="23"/>
  <c r="I50" i="22"/>
  <c r="I51" i="23"/>
  <c r="I51" i="22"/>
  <c r="I52" i="23"/>
  <c r="I52" i="22"/>
  <c r="J21" i="86"/>
  <c r="H52" i="86"/>
  <c r="E50" i="10"/>
  <c r="E50" i="9"/>
  <c r="H50" i="14"/>
  <c r="F50" i="23"/>
  <c r="F50" i="22"/>
  <c r="C52" i="14"/>
  <c r="G50" i="23"/>
  <c r="G50" i="22"/>
  <c r="G52" i="23"/>
  <c r="G52" i="22"/>
  <c r="F52" i="232"/>
  <c r="C50" i="10"/>
  <c r="C50" i="9"/>
  <c r="H51" i="14"/>
  <c r="H21" i="22"/>
  <c r="H21" i="23"/>
  <c r="H51" i="22"/>
  <c r="H51" i="23"/>
  <c r="G52" i="86"/>
  <c r="B50" i="232"/>
  <c r="D52" i="232"/>
  <c r="C51" i="232"/>
  <c r="B50" i="9"/>
  <c r="B50" i="10"/>
  <c r="E51" i="9"/>
  <c r="E51" i="10"/>
  <c r="H52" i="14"/>
  <c r="F51" i="14"/>
  <c r="D50" i="14"/>
  <c r="B21" i="23"/>
  <c r="B21" i="22"/>
  <c r="B50" i="23"/>
  <c r="B50" i="22"/>
  <c r="B51" i="23"/>
  <c r="B51" i="22"/>
  <c r="B52" i="23"/>
  <c r="B52" i="22"/>
  <c r="L21" i="86"/>
  <c r="I52" i="86"/>
  <c r="F21" i="23"/>
  <c r="F21" i="22"/>
  <c r="B50" i="14"/>
  <c r="G21" i="22"/>
  <c r="G21" i="23"/>
  <c r="E51" i="232"/>
  <c r="F50" i="14"/>
  <c r="H52" i="22"/>
  <c r="H52" i="23"/>
  <c r="L51" i="86"/>
  <c r="B51" i="232"/>
  <c r="C52" i="232"/>
  <c r="I50" i="232"/>
  <c r="B51" i="9"/>
  <c r="B51" i="10"/>
  <c r="D51" i="9"/>
  <c r="D51" i="10"/>
  <c r="G52" i="14"/>
  <c r="E51" i="14"/>
  <c r="C50" i="14"/>
  <c r="C21" i="23"/>
  <c r="C21" i="22"/>
  <c r="C50" i="23"/>
  <c r="C50" i="22"/>
  <c r="C51" i="23"/>
  <c r="C51" i="22"/>
  <c r="C52" i="23"/>
  <c r="C52" i="22"/>
  <c r="J52" i="86"/>
  <c r="C21" i="232"/>
  <c r="D21" i="232"/>
  <c r="E21" i="232"/>
  <c r="F21" i="232"/>
  <c r="G21" i="232"/>
  <c r="H21" i="232"/>
  <c r="I21" i="232"/>
  <c r="B21" i="232"/>
  <c r="B21" i="9" l="1"/>
  <c r="B21" i="10"/>
  <c r="G21" i="14"/>
  <c r="C21" i="14"/>
  <c r="H21" i="14"/>
  <c r="C21" i="10"/>
  <c r="C21" i="9"/>
  <c r="D21" i="9"/>
  <c r="D21" i="10"/>
  <c r="B21" i="14"/>
  <c r="E21" i="14"/>
  <c r="F21" i="14"/>
  <c r="E21" i="10"/>
  <c r="E21" i="9"/>
  <c r="F21" i="10"/>
  <c r="F21" i="9"/>
  <c r="D21" i="14"/>
  <c r="C10" i="232" l="1"/>
  <c r="D10" i="232"/>
  <c r="E10" i="232"/>
  <c r="F10" i="232"/>
  <c r="G10" i="232"/>
  <c r="H10" i="232"/>
  <c r="I10" i="232"/>
  <c r="C11" i="232"/>
  <c r="D11" i="232"/>
  <c r="E11" i="232"/>
  <c r="F11" i="232"/>
  <c r="G11" i="232"/>
  <c r="H11" i="232"/>
  <c r="I11" i="232"/>
  <c r="C12" i="232"/>
  <c r="D12" i="232"/>
  <c r="E12" i="232"/>
  <c r="F12" i="232"/>
  <c r="G12" i="232"/>
  <c r="H12" i="232"/>
  <c r="I12" i="232"/>
  <c r="C13" i="232"/>
  <c r="D13" i="232"/>
  <c r="E13" i="232"/>
  <c r="F13" i="232"/>
  <c r="G13" i="232"/>
  <c r="H13" i="232"/>
  <c r="I13" i="232"/>
  <c r="C14" i="232"/>
  <c r="D14" i="232"/>
  <c r="E14" i="232"/>
  <c r="F14" i="232"/>
  <c r="G14" i="232"/>
  <c r="H14" i="232"/>
  <c r="I14" i="232"/>
  <c r="C15" i="232"/>
  <c r="D15" i="232"/>
  <c r="E15" i="232"/>
  <c r="F15" i="232"/>
  <c r="G15" i="232"/>
  <c r="H15" i="232"/>
  <c r="I15" i="232"/>
  <c r="C16" i="232"/>
  <c r="D16" i="232"/>
  <c r="E16" i="232"/>
  <c r="F16" i="232"/>
  <c r="G16" i="232"/>
  <c r="H16" i="232"/>
  <c r="I16" i="232"/>
  <c r="C17" i="232"/>
  <c r="D17" i="232"/>
  <c r="E17" i="232"/>
  <c r="F17" i="232"/>
  <c r="G17" i="232"/>
  <c r="H17" i="232"/>
  <c r="I17" i="232"/>
  <c r="C18" i="232"/>
  <c r="D18" i="232"/>
  <c r="E18" i="232"/>
  <c r="F18" i="232"/>
  <c r="G18" i="232"/>
  <c r="H18" i="232"/>
  <c r="I18" i="232"/>
  <c r="C19" i="232"/>
  <c r="D19" i="232"/>
  <c r="E19" i="232"/>
  <c r="F19" i="232"/>
  <c r="G19" i="232"/>
  <c r="H19" i="232"/>
  <c r="I19" i="232"/>
  <c r="C20" i="232"/>
  <c r="D20" i="232"/>
  <c r="E20" i="232"/>
  <c r="F20" i="232"/>
  <c r="G20" i="232"/>
  <c r="H20" i="232"/>
  <c r="I20" i="232"/>
  <c r="C22" i="232"/>
  <c r="D22" i="232"/>
  <c r="E22" i="232"/>
  <c r="F22" i="232"/>
  <c r="G22" i="232"/>
  <c r="H22" i="232"/>
  <c r="I22" i="232"/>
  <c r="C23" i="232"/>
  <c r="D23" i="232"/>
  <c r="E23" i="232"/>
  <c r="F23" i="232"/>
  <c r="G23" i="232"/>
  <c r="H23" i="232"/>
  <c r="I23" i="232"/>
  <c r="C24" i="232"/>
  <c r="D24" i="232"/>
  <c r="E24" i="232"/>
  <c r="F24" i="232"/>
  <c r="G24" i="232"/>
  <c r="H24" i="232"/>
  <c r="I24" i="232"/>
  <c r="C25" i="232"/>
  <c r="D25" i="232"/>
  <c r="E25" i="232"/>
  <c r="F25" i="232"/>
  <c r="G25" i="232"/>
  <c r="H25" i="232"/>
  <c r="I25" i="232"/>
  <c r="C26" i="232"/>
  <c r="D26" i="232"/>
  <c r="E26" i="232"/>
  <c r="F26" i="232"/>
  <c r="G26" i="232"/>
  <c r="H26" i="232"/>
  <c r="I26" i="232"/>
  <c r="C27" i="232"/>
  <c r="D27" i="232"/>
  <c r="E27" i="232"/>
  <c r="F27" i="232"/>
  <c r="G27" i="232"/>
  <c r="H27" i="232"/>
  <c r="I27" i="232"/>
  <c r="C28" i="232"/>
  <c r="D28" i="232"/>
  <c r="E28" i="232"/>
  <c r="F28" i="232"/>
  <c r="G28" i="232"/>
  <c r="H28" i="232"/>
  <c r="I28" i="232"/>
  <c r="C29" i="232"/>
  <c r="D29" i="232"/>
  <c r="E29" i="232"/>
  <c r="F29" i="232"/>
  <c r="G29" i="232"/>
  <c r="H29" i="232"/>
  <c r="I29" i="232"/>
  <c r="C30" i="232"/>
  <c r="D30" i="232"/>
  <c r="E30" i="232"/>
  <c r="F30" i="232"/>
  <c r="G30" i="232"/>
  <c r="H30" i="232"/>
  <c r="I30" i="232"/>
  <c r="C31" i="232"/>
  <c r="D31" i="232"/>
  <c r="E31" i="232"/>
  <c r="F31" i="232"/>
  <c r="G31" i="232"/>
  <c r="H31" i="232"/>
  <c r="I31" i="232"/>
  <c r="C32" i="232"/>
  <c r="D32" i="232"/>
  <c r="E32" i="232"/>
  <c r="F32" i="232"/>
  <c r="G32" i="232"/>
  <c r="H32" i="232"/>
  <c r="I32" i="232"/>
  <c r="C33" i="232"/>
  <c r="D33" i="232"/>
  <c r="E33" i="232"/>
  <c r="F33" i="232"/>
  <c r="G33" i="232"/>
  <c r="H33" i="232"/>
  <c r="I33" i="232"/>
  <c r="C34" i="232"/>
  <c r="D34" i="232"/>
  <c r="E34" i="232"/>
  <c r="F34" i="232"/>
  <c r="G34" i="232"/>
  <c r="H34" i="232"/>
  <c r="I34" i="232"/>
  <c r="C35" i="232"/>
  <c r="D35" i="232"/>
  <c r="E35" i="232"/>
  <c r="F35" i="232"/>
  <c r="G35" i="232"/>
  <c r="H35" i="232"/>
  <c r="I35" i="232"/>
  <c r="C36" i="232"/>
  <c r="D36" i="232"/>
  <c r="E36" i="232"/>
  <c r="F36" i="232"/>
  <c r="G36" i="232"/>
  <c r="H36" i="232"/>
  <c r="I36" i="232"/>
  <c r="C37" i="232"/>
  <c r="D37" i="232"/>
  <c r="E37" i="232"/>
  <c r="F37" i="232"/>
  <c r="G37" i="232"/>
  <c r="H37" i="232"/>
  <c r="I37" i="232"/>
  <c r="C38" i="232"/>
  <c r="D38" i="232"/>
  <c r="E38" i="232"/>
  <c r="F38" i="232"/>
  <c r="G38" i="232"/>
  <c r="H38" i="232"/>
  <c r="I38" i="232"/>
  <c r="C39" i="232"/>
  <c r="D39" i="232"/>
  <c r="E39" i="232"/>
  <c r="F39" i="232"/>
  <c r="G39" i="232"/>
  <c r="H39" i="232"/>
  <c r="I39" i="232"/>
  <c r="C40" i="232"/>
  <c r="D40" i="232"/>
  <c r="E40" i="232"/>
  <c r="F40" i="232"/>
  <c r="G40" i="232"/>
  <c r="H40" i="232"/>
  <c r="I40" i="232"/>
  <c r="C42" i="232"/>
  <c r="D42" i="232"/>
  <c r="E42" i="232"/>
  <c r="F42" i="232"/>
  <c r="G42" i="232"/>
  <c r="H42" i="232"/>
  <c r="I42" i="232"/>
  <c r="C43" i="232"/>
  <c r="D43" i="232"/>
  <c r="E43" i="232"/>
  <c r="F43" i="232"/>
  <c r="G43" i="232"/>
  <c r="H43" i="232"/>
  <c r="I43" i="232"/>
  <c r="C44" i="232"/>
  <c r="D44" i="232"/>
  <c r="E44" i="232"/>
  <c r="F44" i="232"/>
  <c r="G44" i="232"/>
  <c r="H44" i="232"/>
  <c r="I44" i="232"/>
  <c r="C45" i="232"/>
  <c r="D45" i="232"/>
  <c r="E45" i="232"/>
  <c r="F45" i="232"/>
  <c r="G45" i="232"/>
  <c r="H45" i="232"/>
  <c r="I45" i="232"/>
  <c r="C46" i="232"/>
  <c r="D46" i="232"/>
  <c r="E46" i="232"/>
  <c r="F46" i="232"/>
  <c r="G46" i="232"/>
  <c r="H46" i="232"/>
  <c r="I46" i="232"/>
  <c r="B22" i="232"/>
  <c r="B23" i="232"/>
  <c r="B24" i="232"/>
  <c r="B25" i="232"/>
  <c r="B26" i="232"/>
  <c r="B27" i="232"/>
  <c r="B28" i="232"/>
  <c r="B29" i="232"/>
  <c r="B30" i="232"/>
  <c r="B31" i="232"/>
  <c r="B32" i="232"/>
  <c r="B33" i="232"/>
  <c r="B34" i="232"/>
  <c r="B35" i="232"/>
  <c r="B36" i="232"/>
  <c r="B37" i="232"/>
  <c r="B38" i="232"/>
  <c r="B39" i="232"/>
  <c r="B40" i="232"/>
  <c r="B42" i="232"/>
  <c r="B43" i="232"/>
  <c r="B44" i="232"/>
  <c r="B45" i="232"/>
  <c r="B46" i="232"/>
  <c r="B10" i="232"/>
  <c r="B11" i="232"/>
  <c r="B12" i="232"/>
  <c r="B13" i="232"/>
  <c r="B14" i="232"/>
  <c r="B15" i="232"/>
  <c r="B16" i="232"/>
  <c r="B17" i="232"/>
  <c r="B18" i="232"/>
  <c r="B19" i="232"/>
  <c r="B20" i="232"/>
  <c r="H9" i="232" l="1"/>
  <c r="H48" i="230"/>
  <c r="H48" i="232" s="1"/>
  <c r="G9" i="232"/>
  <c r="G48" i="230"/>
  <c r="G48" i="232" s="1"/>
  <c r="D9" i="232"/>
  <c r="D48" i="230"/>
  <c r="D48" i="232" s="1"/>
  <c r="C9" i="232"/>
  <c r="C48" i="230"/>
  <c r="C48" i="232" s="1"/>
  <c r="B9" i="232"/>
  <c r="B48" i="230"/>
  <c r="B48" i="232" s="1"/>
  <c r="F9" i="232"/>
  <c r="F48" i="230"/>
  <c r="F48" i="232" s="1"/>
  <c r="E9" i="232"/>
  <c r="E48" i="230"/>
  <c r="E48" i="232" s="1"/>
  <c r="I9" i="232"/>
  <c r="I48" i="230"/>
  <c r="I48" i="232" s="1"/>
  <c r="I48" i="11" l="1"/>
  <c r="B48" i="24" l="1"/>
  <c r="F48" i="86"/>
  <c r="B48" i="5"/>
  <c r="B48" i="4"/>
  <c r="J50" i="4"/>
  <c r="J50" i="5" s="1"/>
  <c r="I50" i="4"/>
  <c r="I50" i="5" s="1"/>
  <c r="I51" i="4"/>
  <c r="I51" i="5" s="1"/>
  <c r="J52" i="4"/>
  <c r="J52" i="5" s="1"/>
  <c r="B47" i="1"/>
  <c r="F40" i="10" l="1"/>
  <c r="F40" i="9"/>
  <c r="D34" i="10"/>
  <c r="D34" i="9"/>
  <c r="D26" i="10"/>
  <c r="D26" i="9"/>
  <c r="F45" i="14"/>
  <c r="H38" i="14"/>
  <c r="C33" i="14"/>
  <c r="G29" i="14"/>
  <c r="C25" i="14"/>
  <c r="G39" i="23"/>
  <c r="G39" i="22"/>
  <c r="G35" i="23"/>
  <c r="G35" i="22"/>
  <c r="G32" i="22"/>
  <c r="G32" i="23"/>
  <c r="G29" i="23"/>
  <c r="G29" i="22"/>
  <c r="G25" i="22"/>
  <c r="G25" i="23"/>
  <c r="F44" i="9"/>
  <c r="F44" i="10"/>
  <c r="D37" i="9"/>
  <c r="D37" i="10"/>
  <c r="B31" i="9"/>
  <c r="B31" i="10"/>
  <c r="E24" i="9"/>
  <c r="E24" i="10"/>
  <c r="D44" i="14"/>
  <c r="H39" i="14"/>
  <c r="E36" i="14"/>
  <c r="H31" i="14"/>
  <c r="D27" i="14"/>
  <c r="F38" i="23"/>
  <c r="F38" i="22"/>
  <c r="F34" i="22"/>
  <c r="F34" i="23"/>
  <c r="F30" i="22"/>
  <c r="F30" i="23"/>
  <c r="F27" i="23"/>
  <c r="F27" i="22"/>
  <c r="F23" i="23"/>
  <c r="F23" i="22"/>
  <c r="C46" i="10"/>
  <c r="C46" i="9"/>
  <c r="F38" i="9"/>
  <c r="F38" i="10"/>
  <c r="F30" i="10"/>
  <c r="F30" i="9"/>
  <c r="D24" i="9"/>
  <c r="D24" i="10"/>
  <c r="C44" i="14"/>
  <c r="F38" i="14"/>
  <c r="B34" i="14"/>
  <c r="D28" i="14"/>
  <c r="G23" i="14"/>
  <c r="E39" i="22"/>
  <c r="E39" i="23"/>
  <c r="E35" i="23"/>
  <c r="E35" i="22"/>
  <c r="E30" i="22"/>
  <c r="E30" i="23"/>
  <c r="E24" i="23"/>
  <c r="E24" i="22"/>
  <c r="D44" i="10"/>
  <c r="D44" i="9"/>
  <c r="B37" i="9"/>
  <c r="B37" i="10"/>
  <c r="C32" i="10"/>
  <c r="C32" i="9"/>
  <c r="F25" i="10"/>
  <c r="F25" i="9"/>
  <c r="H42" i="14"/>
  <c r="D37" i="14"/>
  <c r="G32" i="14"/>
  <c r="B27" i="14"/>
  <c r="F23" i="14"/>
  <c r="D36" i="23"/>
  <c r="D36" i="22"/>
  <c r="D32" i="23"/>
  <c r="D32" i="22"/>
  <c r="D30" i="23"/>
  <c r="D30" i="22"/>
  <c r="D25" i="23"/>
  <c r="D25" i="22"/>
  <c r="C38" i="10"/>
  <c r="C38" i="9"/>
  <c r="B27" i="10"/>
  <c r="B27" i="9"/>
  <c r="F46" i="9"/>
  <c r="F46" i="10"/>
  <c r="C45" i="9"/>
  <c r="C45" i="10"/>
  <c r="E43" i="9"/>
  <c r="E43" i="10"/>
  <c r="B42" i="9"/>
  <c r="B42" i="10"/>
  <c r="D39" i="9"/>
  <c r="D39" i="10"/>
  <c r="F37" i="10"/>
  <c r="F37" i="9"/>
  <c r="C36" i="10"/>
  <c r="C36" i="9"/>
  <c r="E34" i="10"/>
  <c r="E34" i="9"/>
  <c r="B33" i="9"/>
  <c r="B33" i="10"/>
  <c r="D31" i="9"/>
  <c r="D31" i="10"/>
  <c r="F29" i="9"/>
  <c r="F29" i="10"/>
  <c r="C28" i="9"/>
  <c r="C28" i="10"/>
  <c r="E26" i="9"/>
  <c r="E26" i="10"/>
  <c r="B25" i="10"/>
  <c r="B25" i="9"/>
  <c r="D23" i="10"/>
  <c r="D23" i="9"/>
  <c r="H46" i="14"/>
  <c r="G45" i="14"/>
  <c r="F44" i="14"/>
  <c r="E43" i="14"/>
  <c r="D42" i="14"/>
  <c r="C40" i="14"/>
  <c r="B39" i="14"/>
  <c r="H37" i="14"/>
  <c r="G36" i="14"/>
  <c r="F35" i="14"/>
  <c r="E34" i="14"/>
  <c r="D33" i="14"/>
  <c r="C32" i="14"/>
  <c r="B31" i="14"/>
  <c r="H29" i="14"/>
  <c r="G28" i="14"/>
  <c r="F27" i="14"/>
  <c r="E26" i="14"/>
  <c r="D25" i="14"/>
  <c r="C24" i="14"/>
  <c r="B23" i="14"/>
  <c r="H40" i="23"/>
  <c r="H40" i="22"/>
  <c r="H39" i="23"/>
  <c r="H39" i="22"/>
  <c r="H38" i="23"/>
  <c r="H38" i="22"/>
  <c r="H37" i="23"/>
  <c r="H37" i="22"/>
  <c r="H36" i="23"/>
  <c r="H36" i="22"/>
  <c r="H35" i="22"/>
  <c r="H35" i="23"/>
  <c r="H34" i="22"/>
  <c r="H34" i="23"/>
  <c r="H33" i="23"/>
  <c r="H33" i="22"/>
  <c r="H32" i="23"/>
  <c r="H32" i="22"/>
  <c r="H31" i="23"/>
  <c r="H31" i="22"/>
  <c r="H30" i="23"/>
  <c r="H30" i="22"/>
  <c r="H29" i="23"/>
  <c r="H29" i="22"/>
  <c r="H28" i="22"/>
  <c r="H28" i="23"/>
  <c r="H27" i="22"/>
  <c r="H27" i="23"/>
  <c r="H26" i="22"/>
  <c r="H26" i="23"/>
  <c r="H25" i="22"/>
  <c r="H25" i="23"/>
  <c r="H24" i="22"/>
  <c r="H24" i="23"/>
  <c r="H23" i="22"/>
  <c r="H23" i="23"/>
  <c r="H22" i="22"/>
  <c r="H22" i="23"/>
  <c r="D43" i="10"/>
  <c r="D43" i="9"/>
  <c r="B36" i="10"/>
  <c r="B36" i="9"/>
  <c r="B28" i="10"/>
  <c r="B28" i="9"/>
  <c r="D43" i="14"/>
  <c r="E35" i="14"/>
  <c r="H30" i="14"/>
  <c r="D26" i="14"/>
  <c r="G40" i="22"/>
  <c r="G40" i="23"/>
  <c r="G36" i="22"/>
  <c r="G36" i="23"/>
  <c r="G31" i="23"/>
  <c r="G31" i="22"/>
  <c r="G27" i="22"/>
  <c r="G27" i="23"/>
  <c r="G22" i="22"/>
  <c r="G22" i="23"/>
  <c r="C43" i="9"/>
  <c r="C43" i="10"/>
  <c r="F35" i="9"/>
  <c r="F35" i="10"/>
  <c r="D29" i="9"/>
  <c r="D29" i="10"/>
  <c r="B23" i="9"/>
  <c r="B23" i="10"/>
  <c r="F46" i="14"/>
  <c r="B42" i="14"/>
  <c r="D35" i="14"/>
  <c r="G30" i="14"/>
  <c r="B25" i="14"/>
  <c r="F40" i="22"/>
  <c r="F40" i="23"/>
  <c r="F35" i="23"/>
  <c r="F35" i="22"/>
  <c r="F31" i="23"/>
  <c r="F31" i="22"/>
  <c r="F25" i="23"/>
  <c r="F25" i="22"/>
  <c r="D40" i="9"/>
  <c r="D40" i="10"/>
  <c r="B34" i="10"/>
  <c r="B34" i="9"/>
  <c r="E27" i="9"/>
  <c r="E27" i="10"/>
  <c r="G39" i="14"/>
  <c r="C35" i="14"/>
  <c r="F30" i="14"/>
  <c r="B26" i="14"/>
  <c r="E37" i="23"/>
  <c r="E37" i="22"/>
  <c r="E33" i="23"/>
  <c r="E33" i="22"/>
  <c r="E28" i="22"/>
  <c r="E28" i="23"/>
  <c r="E23" i="22"/>
  <c r="E23" i="23"/>
  <c r="C40" i="10"/>
  <c r="C40" i="9"/>
  <c r="F33" i="10"/>
  <c r="F33" i="9"/>
  <c r="D27" i="10"/>
  <c r="D27" i="9"/>
  <c r="G40" i="14"/>
  <c r="B35" i="14"/>
  <c r="E30" i="14"/>
  <c r="G24" i="14"/>
  <c r="D40" i="23"/>
  <c r="D40" i="22"/>
  <c r="D38" i="23"/>
  <c r="D38" i="22"/>
  <c r="D35" i="23"/>
  <c r="D35" i="22"/>
  <c r="D31" i="23"/>
  <c r="D31" i="22"/>
  <c r="D27" i="23"/>
  <c r="D27" i="22"/>
  <c r="D26" i="23"/>
  <c r="D26" i="22"/>
  <c r="D22" i="23"/>
  <c r="D22" i="22"/>
  <c r="F45" i="10"/>
  <c r="F45" i="9"/>
  <c r="C44" i="10"/>
  <c r="C44" i="9"/>
  <c r="E42" i="10"/>
  <c r="E42" i="9"/>
  <c r="B40" i="10"/>
  <c r="B40" i="9"/>
  <c r="D38" i="10"/>
  <c r="D38" i="9"/>
  <c r="F36" i="10"/>
  <c r="F36" i="9"/>
  <c r="C35" i="9"/>
  <c r="C35" i="10"/>
  <c r="E33" i="10"/>
  <c r="E33" i="9"/>
  <c r="B32" i="10"/>
  <c r="B32" i="9"/>
  <c r="D30" i="10"/>
  <c r="D30" i="9"/>
  <c r="F28" i="10"/>
  <c r="F28" i="9"/>
  <c r="C27" i="10"/>
  <c r="C27" i="9"/>
  <c r="E25" i="10"/>
  <c r="E25" i="9"/>
  <c r="B24" i="9"/>
  <c r="B24" i="10"/>
  <c r="D22" i="9"/>
  <c r="D22" i="10"/>
  <c r="C46" i="14"/>
  <c r="B45" i="14"/>
  <c r="H43" i="14"/>
  <c r="G42" i="14"/>
  <c r="F40" i="14"/>
  <c r="E39" i="14"/>
  <c r="D38" i="14"/>
  <c r="C37" i="14"/>
  <c r="B36" i="14"/>
  <c r="H34" i="14"/>
  <c r="G33" i="14"/>
  <c r="F32" i="14"/>
  <c r="E31" i="14"/>
  <c r="D30" i="14"/>
  <c r="C29" i="14"/>
  <c r="B28" i="14"/>
  <c r="H26" i="14"/>
  <c r="G25" i="14"/>
  <c r="F24" i="14"/>
  <c r="E23" i="14"/>
  <c r="D22" i="14"/>
  <c r="C40" i="23"/>
  <c r="C40" i="22"/>
  <c r="C39" i="23"/>
  <c r="C39" i="22"/>
  <c r="C38" i="23"/>
  <c r="C38" i="22"/>
  <c r="C37" i="23"/>
  <c r="C37" i="22"/>
  <c r="C36" i="23"/>
  <c r="C36" i="22"/>
  <c r="C35" i="23"/>
  <c r="C35" i="22"/>
  <c r="C34" i="23"/>
  <c r="C34" i="22"/>
  <c r="C33" i="23"/>
  <c r="C33" i="22"/>
  <c r="C32" i="23"/>
  <c r="C32" i="22"/>
  <c r="C31" i="23"/>
  <c r="C31" i="22"/>
  <c r="C30" i="23"/>
  <c r="C30" i="22"/>
  <c r="C29" i="23"/>
  <c r="C29" i="22"/>
  <c r="C28" i="23"/>
  <c r="C28" i="22"/>
  <c r="C27" i="23"/>
  <c r="C27" i="22"/>
  <c r="C26" i="23"/>
  <c r="C26" i="22"/>
  <c r="C25" i="23"/>
  <c r="C25" i="22"/>
  <c r="C24" i="23"/>
  <c r="C24" i="22"/>
  <c r="C23" i="23"/>
  <c r="C23" i="22"/>
  <c r="C22" i="23"/>
  <c r="C22" i="22"/>
  <c r="E46" i="10"/>
  <c r="E46" i="9"/>
  <c r="C39" i="10"/>
  <c r="C39" i="9"/>
  <c r="F32" i="10"/>
  <c r="F32" i="9"/>
  <c r="E29" i="10"/>
  <c r="E29" i="9"/>
  <c r="C23" i="10"/>
  <c r="C23" i="9"/>
  <c r="E44" i="14"/>
  <c r="B40" i="14"/>
  <c r="G37" i="14"/>
  <c r="D34" i="14"/>
  <c r="F28" i="14"/>
  <c r="B24" i="14"/>
  <c r="G38" i="22"/>
  <c r="G38" i="23"/>
  <c r="G33" i="23"/>
  <c r="G33" i="22"/>
  <c r="G28" i="23"/>
  <c r="G28" i="22"/>
  <c r="G23" i="22"/>
  <c r="G23" i="23"/>
  <c r="B39" i="9"/>
  <c r="B39" i="10"/>
  <c r="E32" i="10"/>
  <c r="E32" i="9"/>
  <c r="C26" i="9"/>
  <c r="C26" i="10"/>
  <c r="C43" i="14"/>
  <c r="F37" i="14"/>
  <c r="B33" i="14"/>
  <c r="E28" i="14"/>
  <c r="H23" i="14"/>
  <c r="F37" i="23"/>
  <c r="F37" i="22"/>
  <c r="F33" i="23"/>
  <c r="F33" i="22"/>
  <c r="F28" i="22"/>
  <c r="F28" i="23"/>
  <c r="F24" i="22"/>
  <c r="F24" i="23"/>
  <c r="B43" i="10"/>
  <c r="B43" i="9"/>
  <c r="C37" i="9"/>
  <c r="C37" i="10"/>
  <c r="D32" i="10"/>
  <c r="D32" i="9"/>
  <c r="B26" i="9"/>
  <c r="B26" i="10"/>
  <c r="E46" i="14"/>
  <c r="B43" i="14"/>
  <c r="E37" i="14"/>
  <c r="H32" i="14"/>
  <c r="E29" i="14"/>
  <c r="H24" i="14"/>
  <c r="E40" i="22"/>
  <c r="E40" i="23"/>
  <c r="E36" i="22"/>
  <c r="E36" i="23"/>
  <c r="E31" i="22"/>
  <c r="E31" i="23"/>
  <c r="E27" i="22"/>
  <c r="E27" i="23"/>
  <c r="E25" i="22"/>
  <c r="E25" i="23"/>
  <c r="F42" i="10"/>
  <c r="F42" i="9"/>
  <c r="D35" i="10"/>
  <c r="D35" i="9"/>
  <c r="B29" i="10"/>
  <c r="B29" i="9"/>
  <c r="E22" i="10"/>
  <c r="E22" i="9"/>
  <c r="D46" i="14"/>
  <c r="B44" i="14"/>
  <c r="E38" i="14"/>
  <c r="H33" i="14"/>
  <c r="D29" i="14"/>
  <c r="E22" i="14"/>
  <c r="D39" i="23"/>
  <c r="D39" i="22"/>
  <c r="D33" i="23"/>
  <c r="D33" i="22"/>
  <c r="D29" i="23"/>
  <c r="D29" i="22"/>
  <c r="D24" i="23"/>
  <c r="D24" i="22"/>
  <c r="D42" i="10"/>
  <c r="D42" i="9"/>
  <c r="B35" i="9"/>
  <c r="B35" i="10"/>
  <c r="C30" i="10"/>
  <c r="C30" i="9"/>
  <c r="F23" i="10"/>
  <c r="F23" i="9"/>
  <c r="B46" i="14"/>
  <c r="H44" i="14"/>
  <c r="G43" i="14"/>
  <c r="F42" i="14"/>
  <c r="E40" i="14"/>
  <c r="D39" i="14"/>
  <c r="C38" i="14"/>
  <c r="B37" i="14"/>
  <c r="H35" i="14"/>
  <c r="G34" i="14"/>
  <c r="F33" i="14"/>
  <c r="E32" i="14"/>
  <c r="C30" i="14"/>
  <c r="B29" i="14"/>
  <c r="H27" i="14"/>
  <c r="G26" i="14"/>
  <c r="F25" i="14"/>
  <c r="E24" i="14"/>
  <c r="D23" i="14"/>
  <c r="C22" i="14"/>
  <c r="B40" i="23"/>
  <c r="B40" i="22"/>
  <c r="B39" i="23"/>
  <c r="B39" i="22"/>
  <c r="B38" i="23"/>
  <c r="B38" i="22"/>
  <c r="B37" i="23"/>
  <c r="B37" i="22"/>
  <c r="B36" i="23"/>
  <c r="B36" i="22"/>
  <c r="B35" i="23"/>
  <c r="B35" i="22"/>
  <c r="B34" i="23"/>
  <c r="B34" i="22"/>
  <c r="B33" i="23"/>
  <c r="B33" i="22"/>
  <c r="B32" i="23"/>
  <c r="B32" i="22"/>
  <c r="B31" i="23"/>
  <c r="B31" i="22"/>
  <c r="B30" i="23"/>
  <c r="B30" i="22"/>
  <c r="B29" i="23"/>
  <c r="B29" i="22"/>
  <c r="B28" i="23"/>
  <c r="B28" i="22"/>
  <c r="B27" i="23"/>
  <c r="B27" i="22"/>
  <c r="B26" i="23"/>
  <c r="B26" i="22"/>
  <c r="B25" i="23"/>
  <c r="B25" i="22"/>
  <c r="B24" i="23"/>
  <c r="B24" i="22"/>
  <c r="B23" i="23"/>
  <c r="B23" i="22"/>
  <c r="B22" i="23"/>
  <c r="B22" i="22"/>
  <c r="B45" i="10"/>
  <c r="B45" i="9"/>
  <c r="E37" i="10"/>
  <c r="E37" i="9"/>
  <c r="C31" i="10"/>
  <c r="C31" i="9"/>
  <c r="F24" i="10"/>
  <c r="F24" i="9"/>
  <c r="G46" i="14"/>
  <c r="C42" i="14"/>
  <c r="F36" i="14"/>
  <c r="B32" i="14"/>
  <c r="E27" i="14"/>
  <c r="H22" i="14"/>
  <c r="G37" i="23"/>
  <c r="G37" i="22"/>
  <c r="G34" i="22"/>
  <c r="G34" i="23"/>
  <c r="G30" i="22"/>
  <c r="G30" i="23"/>
  <c r="G26" i="22"/>
  <c r="G26" i="23"/>
  <c r="G24" i="22"/>
  <c r="G24" i="23"/>
  <c r="D46" i="10"/>
  <c r="D46" i="9"/>
  <c r="E40" i="9"/>
  <c r="E40" i="10"/>
  <c r="C34" i="9"/>
  <c r="C34" i="10"/>
  <c r="F27" i="9"/>
  <c r="F27" i="10"/>
  <c r="E45" i="14"/>
  <c r="G38" i="14"/>
  <c r="C34" i="14"/>
  <c r="F29" i="14"/>
  <c r="C26" i="14"/>
  <c r="G22" i="14"/>
  <c r="F39" i="23"/>
  <c r="F39" i="22"/>
  <c r="F36" i="22"/>
  <c r="F36" i="23"/>
  <c r="F32" i="22"/>
  <c r="F32" i="23"/>
  <c r="F29" i="23"/>
  <c r="F29" i="22"/>
  <c r="F26" i="22"/>
  <c r="F26" i="23"/>
  <c r="F22" i="22"/>
  <c r="F22" i="23"/>
  <c r="E44" i="10"/>
  <c r="E44" i="9"/>
  <c r="E35" i="9"/>
  <c r="E35" i="10"/>
  <c r="C29" i="10"/>
  <c r="C29" i="9"/>
  <c r="F22" i="9"/>
  <c r="F22" i="10"/>
  <c r="D45" i="14"/>
  <c r="H40" i="14"/>
  <c r="D36" i="14"/>
  <c r="G31" i="14"/>
  <c r="C27" i="14"/>
  <c r="F22" i="14"/>
  <c r="E38" i="22"/>
  <c r="E38" i="23"/>
  <c r="E34" i="22"/>
  <c r="E34" i="23"/>
  <c r="E32" i="22"/>
  <c r="E32" i="23"/>
  <c r="E29" i="23"/>
  <c r="E29" i="22"/>
  <c r="E26" i="23"/>
  <c r="E26" i="22"/>
  <c r="E22" i="23"/>
  <c r="E22" i="22"/>
  <c r="B46" i="10"/>
  <c r="B46" i="9"/>
  <c r="E38" i="10"/>
  <c r="E38" i="9"/>
  <c r="E30" i="10"/>
  <c r="E30" i="9"/>
  <c r="C24" i="9"/>
  <c r="C24" i="10"/>
  <c r="C45" i="14"/>
  <c r="F39" i="14"/>
  <c r="C36" i="14"/>
  <c r="F31" i="14"/>
  <c r="C28" i="14"/>
  <c r="H25" i="14"/>
  <c r="D37" i="23"/>
  <c r="D37" i="22"/>
  <c r="D34" i="23"/>
  <c r="D34" i="22"/>
  <c r="D28" i="23"/>
  <c r="D28" i="22"/>
  <c r="D23" i="23"/>
  <c r="D23" i="22"/>
  <c r="E45" i="10"/>
  <c r="E45" i="9"/>
  <c r="B44" i="9"/>
  <c r="B44" i="10"/>
  <c r="F39" i="10"/>
  <c r="F39" i="9"/>
  <c r="E36" i="10"/>
  <c r="E36" i="9"/>
  <c r="D33" i="9"/>
  <c r="D33" i="10"/>
  <c r="F31" i="9"/>
  <c r="F31" i="10"/>
  <c r="E28" i="10"/>
  <c r="E28" i="9"/>
  <c r="D25" i="10"/>
  <c r="D25" i="9"/>
  <c r="C22" i="10"/>
  <c r="C22" i="9"/>
  <c r="D31" i="14"/>
  <c r="D45" i="10"/>
  <c r="D45" i="9"/>
  <c r="F43" i="9"/>
  <c r="F43" i="10"/>
  <c r="C42" i="10"/>
  <c r="C42" i="9"/>
  <c r="E39" i="10"/>
  <c r="E39" i="9"/>
  <c r="B38" i="10"/>
  <c r="B38" i="9"/>
  <c r="D36" i="10"/>
  <c r="D36" i="9"/>
  <c r="F34" i="10"/>
  <c r="F34" i="9"/>
  <c r="C33" i="9"/>
  <c r="C33" i="10"/>
  <c r="E31" i="9"/>
  <c r="E31" i="10"/>
  <c r="B30" i="9"/>
  <c r="B30" i="10"/>
  <c r="D28" i="10"/>
  <c r="D28" i="9"/>
  <c r="F26" i="10"/>
  <c r="F26" i="9"/>
  <c r="C25" i="10"/>
  <c r="C25" i="9"/>
  <c r="E23" i="10"/>
  <c r="E23" i="9"/>
  <c r="B22" i="10"/>
  <c r="B22" i="9"/>
  <c r="H45" i="14"/>
  <c r="G44" i="14"/>
  <c r="F43" i="14"/>
  <c r="E42" i="14"/>
  <c r="D40" i="14"/>
  <c r="C39" i="14"/>
  <c r="B38" i="14"/>
  <c r="H36" i="14"/>
  <c r="G35" i="14"/>
  <c r="F34" i="14"/>
  <c r="E33" i="14"/>
  <c r="D32" i="14"/>
  <c r="C31" i="14"/>
  <c r="B30" i="14"/>
  <c r="H28" i="14"/>
  <c r="G27" i="14"/>
  <c r="F26" i="14"/>
  <c r="E25" i="14"/>
  <c r="D24" i="14"/>
  <c r="C23" i="14"/>
  <c r="B22" i="14"/>
  <c r="I40" i="23"/>
  <c r="I40" i="22"/>
  <c r="I39" i="23"/>
  <c r="I39" i="22"/>
  <c r="I38" i="23"/>
  <c r="I38" i="22"/>
  <c r="I37" i="23"/>
  <c r="I37" i="22"/>
  <c r="I36" i="23"/>
  <c r="I36" i="22"/>
  <c r="I35" i="23"/>
  <c r="I35" i="22"/>
  <c r="I34" i="23"/>
  <c r="I34" i="22"/>
  <c r="I33" i="23"/>
  <c r="I33" i="22"/>
  <c r="I32" i="23"/>
  <c r="I32" i="22"/>
  <c r="I31" i="23"/>
  <c r="I31" i="22"/>
  <c r="I30" i="23"/>
  <c r="I30" i="22"/>
  <c r="I29" i="23"/>
  <c r="I29" i="22"/>
  <c r="I28" i="22"/>
  <c r="I28" i="23"/>
  <c r="I27" i="22"/>
  <c r="I27" i="23"/>
  <c r="I26" i="22"/>
  <c r="I26" i="23"/>
  <c r="I25" i="22"/>
  <c r="I25" i="23"/>
  <c r="I24" i="22"/>
  <c r="I24" i="23"/>
  <c r="I23" i="22"/>
  <c r="I23" i="23"/>
  <c r="I22" i="22"/>
  <c r="I22" i="23"/>
  <c r="I46" i="4"/>
  <c r="I46" i="5" s="1"/>
  <c r="J26" i="4"/>
  <c r="J26" i="5" s="1"/>
  <c r="J45" i="4"/>
  <c r="J45" i="5" s="1"/>
  <c r="I43" i="4"/>
  <c r="I43" i="5" s="1"/>
  <c r="I34" i="4"/>
  <c r="I34" i="5" s="1"/>
  <c r="I32" i="4"/>
  <c r="I32" i="5" s="1"/>
  <c r="J31" i="4"/>
  <c r="J31" i="5" s="1"/>
  <c r="I28" i="4"/>
  <c r="I28" i="5" s="1"/>
  <c r="J27" i="4"/>
  <c r="J27" i="5" s="1"/>
  <c r="I26" i="4"/>
  <c r="I26" i="5" s="1"/>
  <c r="H37" i="6"/>
  <c r="H52" i="7"/>
  <c r="I33" i="4"/>
  <c r="I33" i="5" s="1"/>
  <c r="H44" i="6"/>
  <c r="I40" i="4"/>
  <c r="I40" i="5" s="1"/>
  <c r="I38" i="4"/>
  <c r="I38" i="5" s="1"/>
  <c r="J37" i="4"/>
  <c r="J37" i="5" s="1"/>
  <c r="J33" i="4"/>
  <c r="J33" i="5" s="1"/>
  <c r="J32" i="4"/>
  <c r="J32" i="5" s="1"/>
  <c r="I29" i="4"/>
  <c r="I29" i="5" s="1"/>
  <c r="J28" i="4"/>
  <c r="J28" i="5" s="1"/>
  <c r="J51" i="12"/>
  <c r="J44" i="12"/>
  <c r="J39" i="12"/>
  <c r="J31" i="12"/>
  <c r="J27" i="12"/>
  <c r="J23" i="12"/>
  <c r="J21" i="12"/>
  <c r="J45" i="13"/>
  <c r="J40" i="13"/>
  <c r="I45" i="4"/>
  <c r="I45" i="5" s="1"/>
  <c r="J44" i="4"/>
  <c r="J44" i="5" s="1"/>
  <c r="J43" i="4"/>
  <c r="J43" i="5" s="1"/>
  <c r="I39" i="4"/>
  <c r="I39" i="5" s="1"/>
  <c r="J38" i="4"/>
  <c r="J38" i="5" s="1"/>
  <c r="I35" i="4"/>
  <c r="I35" i="5" s="1"/>
  <c r="I24" i="4"/>
  <c r="I24" i="5" s="1"/>
  <c r="J23" i="4"/>
  <c r="J23" i="5" s="1"/>
  <c r="J21" i="4"/>
  <c r="J21" i="5" s="1"/>
  <c r="H21" i="7"/>
  <c r="H50" i="8"/>
  <c r="H43" i="8"/>
  <c r="H38" i="8"/>
  <c r="H34" i="8"/>
  <c r="H30" i="8"/>
  <c r="H21" i="8"/>
  <c r="J50" i="11"/>
  <c r="J30" i="11"/>
  <c r="J26" i="11"/>
  <c r="J22" i="11"/>
  <c r="J35" i="12"/>
  <c r="J36" i="13"/>
  <c r="H26" i="8"/>
  <c r="H22" i="8"/>
  <c r="H29" i="6"/>
  <c r="H23" i="7"/>
  <c r="H46" i="8"/>
  <c r="H42" i="8"/>
  <c r="H37" i="8"/>
  <c r="H33" i="8"/>
  <c r="H29" i="8"/>
  <c r="H25" i="8"/>
  <c r="J21" i="11"/>
  <c r="J43" i="11"/>
  <c r="J38" i="11"/>
  <c r="J34" i="11"/>
  <c r="J52" i="13"/>
  <c r="I22" i="4"/>
  <c r="I22" i="5" s="1"/>
  <c r="J46" i="11"/>
  <c r="J42" i="11"/>
  <c r="J37" i="11"/>
  <c r="J33" i="11"/>
  <c r="J29" i="11"/>
  <c r="J25" i="11"/>
  <c r="J50" i="12"/>
  <c r="J43" i="12"/>
  <c r="J38" i="12"/>
  <c r="J34" i="12"/>
  <c r="J30" i="12"/>
  <c r="J26" i="12"/>
  <c r="J22" i="12"/>
  <c r="J51" i="13"/>
  <c r="J44" i="13"/>
  <c r="J39" i="13"/>
  <c r="J35" i="13"/>
  <c r="J31" i="13"/>
  <c r="J27" i="13"/>
  <c r="J23" i="13"/>
  <c r="J32" i="13"/>
  <c r="J28" i="13"/>
  <c r="J46" i="4"/>
  <c r="J46" i="5" s="1"/>
  <c r="I42" i="4"/>
  <c r="I42" i="5" s="1"/>
  <c r="J39" i="4"/>
  <c r="J39" i="5" s="1"/>
  <c r="I36" i="4"/>
  <c r="I36" i="5" s="1"/>
  <c r="J35" i="4"/>
  <c r="J35" i="5" s="1"/>
  <c r="J34" i="4"/>
  <c r="J34" i="5" s="1"/>
  <c r="I30" i="4"/>
  <c r="I30" i="5" s="1"/>
  <c r="J29" i="4"/>
  <c r="J29" i="5" s="1"/>
  <c r="I25" i="4"/>
  <c r="I25" i="5" s="1"/>
  <c r="J22" i="4"/>
  <c r="J22" i="5" s="1"/>
  <c r="H52" i="8"/>
  <c r="H45" i="8"/>
  <c r="H40" i="8"/>
  <c r="H36" i="8"/>
  <c r="H32" i="8"/>
  <c r="H28" i="8"/>
  <c r="H24" i="8"/>
  <c r="J51" i="11"/>
  <c r="J44" i="11"/>
  <c r="J39" i="11"/>
  <c r="J35" i="11"/>
  <c r="J31" i="11"/>
  <c r="J27" i="11"/>
  <c r="J23" i="11"/>
  <c r="J52" i="12"/>
  <c r="J45" i="12"/>
  <c r="J40" i="12"/>
  <c r="J36" i="12"/>
  <c r="J32" i="12"/>
  <c r="J28" i="12"/>
  <c r="J24" i="12"/>
  <c r="J46" i="13"/>
  <c r="J42" i="13"/>
  <c r="J37" i="13"/>
  <c r="J33" i="13"/>
  <c r="J29" i="13"/>
  <c r="J25" i="13"/>
  <c r="J21" i="13"/>
  <c r="J24" i="13"/>
  <c r="I44" i="4"/>
  <c r="I44" i="5" s="1"/>
  <c r="J42" i="4"/>
  <c r="J42" i="5" s="1"/>
  <c r="J40" i="4"/>
  <c r="J40" i="5" s="1"/>
  <c r="I37" i="4"/>
  <c r="I37" i="5" s="1"/>
  <c r="J36" i="4"/>
  <c r="J36" i="5" s="1"/>
  <c r="I31" i="4"/>
  <c r="I31" i="5" s="1"/>
  <c r="J30" i="4"/>
  <c r="J30" i="5" s="1"/>
  <c r="I27" i="4"/>
  <c r="I27" i="5" s="1"/>
  <c r="J25" i="4"/>
  <c r="J25" i="5" s="1"/>
  <c r="J24" i="4"/>
  <c r="J24" i="5" s="1"/>
  <c r="H51" i="8"/>
  <c r="H44" i="8"/>
  <c r="H39" i="8"/>
  <c r="H35" i="8"/>
  <c r="H31" i="8"/>
  <c r="H27" i="8"/>
  <c r="H23" i="8"/>
  <c r="J52" i="11"/>
  <c r="J52" i="15" s="1"/>
  <c r="J45" i="11"/>
  <c r="J40" i="11"/>
  <c r="J36" i="11"/>
  <c r="J32" i="11"/>
  <c r="J28" i="11"/>
  <c r="J24" i="11"/>
  <c r="J24" i="15" s="1"/>
  <c r="J46" i="12"/>
  <c r="J42" i="12"/>
  <c r="J37" i="12"/>
  <c r="J33" i="12"/>
  <c r="J29" i="12"/>
  <c r="J25" i="12"/>
  <c r="J50" i="13"/>
  <c r="J43" i="13"/>
  <c r="J38" i="13"/>
  <c r="J34" i="13"/>
  <c r="J30" i="13"/>
  <c r="J26" i="13"/>
  <c r="J22" i="13"/>
  <c r="H46" i="6"/>
  <c r="H27" i="6"/>
  <c r="H50" i="7"/>
  <c r="H44" i="7"/>
  <c r="H43" i="7"/>
  <c r="H38" i="7"/>
  <c r="H34" i="7"/>
  <c r="H26" i="7"/>
  <c r="I52" i="4"/>
  <c r="I52" i="5" s="1"/>
  <c r="J51" i="4"/>
  <c r="J51" i="5" s="1"/>
  <c r="I23" i="4"/>
  <c r="I23" i="5" s="1"/>
  <c r="H51" i="7"/>
  <c r="I21" i="4"/>
  <c r="I21" i="5" s="1"/>
  <c r="H39" i="7"/>
  <c r="H35" i="7"/>
  <c r="H31" i="7"/>
  <c r="H27" i="7"/>
  <c r="H24" i="6"/>
  <c r="H50" i="6"/>
  <c r="H42" i="6"/>
  <c r="H38" i="6"/>
  <c r="H33" i="6"/>
  <c r="H30" i="6"/>
  <c r="H25" i="6"/>
  <c r="H23" i="6"/>
  <c r="H46" i="7"/>
  <c r="H42" i="7"/>
  <c r="H37" i="7"/>
  <c r="H33" i="7"/>
  <c r="H29" i="7"/>
  <c r="H25" i="7"/>
  <c r="H22" i="7"/>
  <c r="H43" i="6"/>
  <c r="H34" i="6"/>
  <c r="H26" i="6"/>
  <c r="H52" i="6"/>
  <c r="H40" i="6"/>
  <c r="H35" i="6"/>
  <c r="H32" i="6"/>
  <c r="H22" i="6"/>
  <c r="H30" i="7"/>
  <c r="B50" i="5"/>
  <c r="H51" i="6"/>
  <c r="H45" i="6"/>
  <c r="H39" i="6"/>
  <c r="H36" i="6"/>
  <c r="H31" i="6"/>
  <c r="H28" i="6"/>
  <c r="H21" i="6"/>
  <c r="H45" i="7"/>
  <c r="H40" i="7"/>
  <c r="H36" i="7"/>
  <c r="H32" i="7"/>
  <c r="H28" i="7"/>
  <c r="H24" i="7"/>
  <c r="J40" i="15" l="1"/>
  <c r="J35" i="15"/>
  <c r="J36" i="15"/>
  <c r="J39" i="15"/>
  <c r="J51" i="15"/>
  <c r="J32" i="15"/>
  <c r="J44" i="15"/>
  <c r="J37" i="15"/>
  <c r="J21" i="15"/>
  <c r="J50" i="15"/>
  <c r="J42" i="15"/>
  <c r="J46" i="15"/>
  <c r="J23" i="15"/>
  <c r="J27" i="15"/>
  <c r="J28" i="15"/>
  <c r="J31" i="15"/>
  <c r="J33" i="15"/>
  <c r="J43" i="15"/>
  <c r="J30" i="15"/>
  <c r="J45" i="15"/>
  <c r="J25" i="15"/>
  <c r="J34" i="15"/>
  <c r="J22" i="15"/>
  <c r="J29" i="15"/>
  <c r="J38" i="15"/>
  <c r="J26" i="15"/>
  <c r="H28" i="10"/>
  <c r="H28" i="9"/>
  <c r="J31" i="14"/>
  <c r="J22" i="14"/>
  <c r="K27" i="23"/>
  <c r="K27" i="22"/>
  <c r="K21" i="23"/>
  <c r="K21" i="22"/>
  <c r="K33" i="22"/>
  <c r="K33" i="23"/>
  <c r="H40" i="9"/>
  <c r="H40" i="10"/>
  <c r="H38" i="10"/>
  <c r="H38" i="9"/>
  <c r="K34" i="23"/>
  <c r="K34" i="22"/>
  <c r="J28" i="14"/>
  <c r="J23" i="14"/>
  <c r="J29" i="14"/>
  <c r="K52" i="22"/>
  <c r="K52" i="23"/>
  <c r="K35" i="23"/>
  <c r="K35" i="22"/>
  <c r="K25" i="22"/>
  <c r="K25" i="23"/>
  <c r="K40" i="22"/>
  <c r="K40" i="23"/>
  <c r="K22" i="23"/>
  <c r="K22" i="22"/>
  <c r="H21" i="9"/>
  <c r="H21" i="10"/>
  <c r="H52" i="9"/>
  <c r="H52" i="10"/>
  <c r="H42" i="9"/>
  <c r="H42" i="10"/>
  <c r="J32" i="14"/>
  <c r="K24" i="22"/>
  <c r="K24" i="23"/>
  <c r="J27" i="14"/>
  <c r="J33" i="14"/>
  <c r="K50" i="23"/>
  <c r="K50" i="22"/>
  <c r="H34" i="9"/>
  <c r="H34" i="10"/>
  <c r="J42" i="14"/>
  <c r="J26" i="14"/>
  <c r="H43" i="9"/>
  <c r="H43" i="10"/>
  <c r="H44" i="9"/>
  <c r="H44" i="10"/>
  <c r="K37" i="22"/>
  <c r="K37" i="23"/>
  <c r="H39" i="10"/>
  <c r="H39" i="9"/>
  <c r="H22" i="9"/>
  <c r="H22" i="10"/>
  <c r="H25" i="10"/>
  <c r="H25" i="9"/>
  <c r="H46" i="10"/>
  <c r="H46" i="9"/>
  <c r="J52" i="14"/>
  <c r="J44" i="14"/>
  <c r="J21" i="14"/>
  <c r="H29" i="10"/>
  <c r="H29" i="9"/>
  <c r="J50" i="14"/>
  <c r="K38" i="22"/>
  <c r="K38" i="23"/>
  <c r="H26" i="10"/>
  <c r="H26" i="9"/>
  <c r="J37" i="14"/>
  <c r="K31" i="23"/>
  <c r="K31" i="22"/>
  <c r="J40" i="14"/>
  <c r="J38" i="14"/>
  <c r="H36" i="10"/>
  <c r="H36" i="9"/>
  <c r="H23" i="10"/>
  <c r="H23" i="9"/>
  <c r="J43" i="14"/>
  <c r="K28" i="23"/>
  <c r="K28" i="22"/>
  <c r="H45" i="10"/>
  <c r="H45" i="9"/>
  <c r="H32" i="9"/>
  <c r="H32" i="10"/>
  <c r="H30" i="10"/>
  <c r="H30" i="9"/>
  <c r="H24" i="10"/>
  <c r="H24" i="9"/>
  <c r="J51" i="14"/>
  <c r="K36" i="23"/>
  <c r="K36" i="22"/>
  <c r="H50" i="10"/>
  <c r="H50" i="9"/>
  <c r="J36" i="14"/>
  <c r="J34" i="14"/>
  <c r="H31" i="10"/>
  <c r="H31" i="9"/>
  <c r="J35" i="14"/>
  <c r="K39" i="22"/>
  <c r="K39" i="23"/>
  <c r="K26" i="23"/>
  <c r="K26" i="22"/>
  <c r="J45" i="14"/>
  <c r="J39" i="14"/>
  <c r="J46" i="14"/>
  <c r="J30" i="14"/>
  <c r="K23" i="22"/>
  <c r="K29" i="22"/>
  <c r="K29" i="23"/>
  <c r="K32" i="22"/>
  <c r="K32" i="23"/>
  <c r="H51" i="10"/>
  <c r="H51" i="9"/>
  <c r="H35" i="10"/>
  <c r="H35" i="9"/>
  <c r="H33" i="9"/>
  <c r="H33" i="10"/>
  <c r="K30" i="23"/>
  <c r="K30" i="22"/>
  <c r="H27" i="10"/>
  <c r="H27" i="9"/>
  <c r="J24" i="14"/>
  <c r="J25" i="14"/>
  <c r="K51" i="22"/>
  <c r="K51" i="23"/>
  <c r="H37" i="10"/>
  <c r="H37" i="9"/>
  <c r="F18" i="9" l="1"/>
  <c r="D18" i="9"/>
  <c r="B17" i="9"/>
  <c r="E18" i="9"/>
  <c r="F19" i="9"/>
  <c r="E17" i="9"/>
  <c r="F17" i="9"/>
  <c r="B19" i="9"/>
  <c r="C17" i="9"/>
  <c r="D17" i="9"/>
  <c r="B18" i="9"/>
  <c r="C19" i="9"/>
  <c r="E19" i="9"/>
  <c r="C18" i="9"/>
  <c r="D19" i="9"/>
  <c r="L48" i="86" l="1"/>
  <c r="L10" i="86" l="1"/>
  <c r="L38" i="86"/>
  <c r="L37" i="86"/>
  <c r="L36" i="86"/>
  <c r="L35" i="86"/>
  <c r="L30" i="86"/>
  <c r="L29" i="86"/>
  <c r="L28" i="86"/>
  <c r="L27" i="86"/>
  <c r="L22" i="86"/>
  <c r="L20" i="86"/>
  <c r="L19" i="86"/>
  <c r="L18" i="86"/>
  <c r="L13" i="86"/>
  <c r="L12" i="86"/>
  <c r="L11" i="86"/>
  <c r="L9" i="86"/>
  <c r="L17" i="86" l="1"/>
  <c r="L31" i="86"/>
  <c r="L39" i="86"/>
  <c r="L14" i="86"/>
  <c r="L15" i="86"/>
  <c r="L24" i="86"/>
  <c r="L32" i="86"/>
  <c r="L40" i="86"/>
  <c r="L23" i="86"/>
  <c r="L16" i="86"/>
  <c r="L25" i="86"/>
  <c r="L33" i="86"/>
  <c r="L26" i="86"/>
  <c r="L34" i="86"/>
  <c r="E48" i="86"/>
  <c r="J48" i="86" s="1"/>
  <c r="B48" i="86"/>
  <c r="G48" i="86" s="1"/>
  <c r="C48" i="86"/>
  <c r="H48" i="86" s="1"/>
  <c r="D48" i="86"/>
  <c r="I48" i="86" s="1"/>
  <c r="G23" i="86" l="1"/>
  <c r="H23" i="86"/>
  <c r="I23" i="86"/>
  <c r="J23" i="86"/>
  <c r="G24" i="86"/>
  <c r="H24" i="86"/>
  <c r="I24" i="86"/>
  <c r="J24" i="86"/>
  <c r="G25" i="86"/>
  <c r="H25" i="86"/>
  <c r="I25" i="86"/>
  <c r="J25" i="86"/>
  <c r="G26" i="86"/>
  <c r="H26" i="86"/>
  <c r="I26" i="86"/>
  <c r="J26" i="86"/>
  <c r="G27" i="86"/>
  <c r="H27" i="86"/>
  <c r="I27" i="86"/>
  <c r="J27" i="86"/>
  <c r="G28" i="86"/>
  <c r="H28" i="86"/>
  <c r="I28" i="86"/>
  <c r="J28" i="86"/>
  <c r="G29" i="86"/>
  <c r="H29" i="86"/>
  <c r="I29" i="86"/>
  <c r="J29" i="86"/>
  <c r="G30" i="86"/>
  <c r="H30" i="86"/>
  <c r="I30" i="86"/>
  <c r="J30" i="86"/>
  <c r="G31" i="86"/>
  <c r="H31" i="86"/>
  <c r="I31" i="86"/>
  <c r="J31" i="86"/>
  <c r="G32" i="86"/>
  <c r="H32" i="86"/>
  <c r="I32" i="86"/>
  <c r="J32" i="86"/>
  <c r="G33" i="86"/>
  <c r="H33" i="86"/>
  <c r="I33" i="86"/>
  <c r="J33" i="86"/>
  <c r="G34" i="86"/>
  <c r="H34" i="86"/>
  <c r="I34" i="86"/>
  <c r="J34" i="86"/>
  <c r="G35" i="86"/>
  <c r="H35" i="86"/>
  <c r="I35" i="86"/>
  <c r="J35" i="86"/>
  <c r="G36" i="86"/>
  <c r="H36" i="86"/>
  <c r="I36" i="86"/>
  <c r="J36" i="86"/>
  <c r="G37" i="86"/>
  <c r="H37" i="86"/>
  <c r="I37" i="86"/>
  <c r="J37" i="86"/>
  <c r="G38" i="86"/>
  <c r="H38" i="86"/>
  <c r="I38" i="86"/>
  <c r="J38" i="86"/>
  <c r="G39" i="86"/>
  <c r="H39" i="86"/>
  <c r="I39" i="86"/>
  <c r="J39" i="86"/>
  <c r="G40" i="86"/>
  <c r="H40" i="86"/>
  <c r="I40" i="86"/>
  <c r="J40" i="86"/>
  <c r="H22" i="86"/>
  <c r="I22" i="86"/>
  <c r="J22" i="86"/>
  <c r="G22" i="86"/>
  <c r="H20" i="86"/>
  <c r="I20" i="86"/>
  <c r="J20" i="86"/>
  <c r="G20" i="86"/>
  <c r="G19" i="86"/>
  <c r="G10" i="86"/>
  <c r="G9" i="86"/>
  <c r="H10" i="86"/>
  <c r="I10" i="86"/>
  <c r="J10" i="86"/>
  <c r="G11" i="86"/>
  <c r="H11" i="86"/>
  <c r="I11" i="86"/>
  <c r="J11" i="86"/>
  <c r="G12" i="86"/>
  <c r="H12" i="86"/>
  <c r="I12" i="86"/>
  <c r="J12" i="86"/>
  <c r="G13" i="86"/>
  <c r="H13" i="86"/>
  <c r="I13" i="86"/>
  <c r="J13" i="86"/>
  <c r="G14" i="86"/>
  <c r="H14" i="86"/>
  <c r="I14" i="86"/>
  <c r="J14" i="86"/>
  <c r="G15" i="86"/>
  <c r="H15" i="86"/>
  <c r="I15" i="86"/>
  <c r="J15" i="86"/>
  <c r="G16" i="86"/>
  <c r="H16" i="86"/>
  <c r="I16" i="86"/>
  <c r="J16" i="86"/>
  <c r="G17" i="86"/>
  <c r="H17" i="86"/>
  <c r="I17" i="86"/>
  <c r="J17" i="86"/>
  <c r="G18" i="86"/>
  <c r="H18" i="86"/>
  <c r="I18" i="86"/>
  <c r="J18" i="86"/>
  <c r="H19" i="86"/>
  <c r="I19" i="86"/>
  <c r="J19" i="86"/>
  <c r="H9" i="86"/>
  <c r="I9" i="86"/>
  <c r="J9" i="86"/>
  <c r="E48" i="21"/>
  <c r="H48" i="20"/>
  <c r="E48" i="20"/>
  <c r="D48" i="20" l="1"/>
  <c r="D48" i="21"/>
  <c r="C48" i="21"/>
  <c r="C48" i="20"/>
  <c r="B48" i="21"/>
  <c r="B48" i="20"/>
  <c r="D15" i="23"/>
  <c r="D15" i="22"/>
  <c r="H15" i="22"/>
  <c r="H15" i="23"/>
  <c r="C18" i="23"/>
  <c r="C18" i="22"/>
  <c r="E10" i="23"/>
  <c r="E10" i="22"/>
  <c r="F14" i="22"/>
  <c r="F14" i="23"/>
  <c r="G10" i="22"/>
  <c r="G10" i="23"/>
  <c r="I18" i="22"/>
  <c r="I18" i="23"/>
  <c r="B17" i="23"/>
  <c r="B17" i="22"/>
  <c r="B9" i="23"/>
  <c r="B9" i="22"/>
  <c r="C13" i="23"/>
  <c r="C13" i="22"/>
  <c r="D17" i="23"/>
  <c r="D17" i="22"/>
  <c r="D9" i="23"/>
  <c r="D9" i="22"/>
  <c r="E13" i="22"/>
  <c r="E13" i="23"/>
  <c r="F17" i="23"/>
  <c r="F17" i="22"/>
  <c r="F9" i="23"/>
  <c r="F9" i="22"/>
  <c r="G13" i="22"/>
  <c r="G13" i="23"/>
  <c r="H17" i="22"/>
  <c r="H17" i="23"/>
  <c r="H9" i="22"/>
  <c r="H9" i="23"/>
  <c r="I13" i="22"/>
  <c r="I13" i="23"/>
  <c r="B16" i="23"/>
  <c r="B16" i="22"/>
  <c r="C20" i="23"/>
  <c r="C20" i="22"/>
  <c r="C12" i="23"/>
  <c r="C12" i="22"/>
  <c r="D16" i="23"/>
  <c r="D16" i="22"/>
  <c r="E20" i="23"/>
  <c r="E20" i="22"/>
  <c r="E12" i="22"/>
  <c r="E12" i="23"/>
  <c r="F16" i="22"/>
  <c r="F16" i="23"/>
  <c r="G20" i="22"/>
  <c r="G20" i="23"/>
  <c r="G12" i="22"/>
  <c r="G12" i="23"/>
  <c r="H16" i="22"/>
  <c r="H16" i="23"/>
  <c r="I20" i="22"/>
  <c r="I20" i="23"/>
  <c r="I12" i="22"/>
  <c r="I12" i="23"/>
  <c r="C11" i="23"/>
  <c r="C11" i="22"/>
  <c r="F15" i="23"/>
  <c r="F15" i="22"/>
  <c r="I19" i="22"/>
  <c r="I19" i="23"/>
  <c r="C10" i="23"/>
  <c r="C10" i="22"/>
  <c r="B13" i="23"/>
  <c r="B13" i="22"/>
  <c r="C17" i="23"/>
  <c r="C17" i="22"/>
  <c r="C9" i="23"/>
  <c r="C9" i="22"/>
  <c r="D13" i="23"/>
  <c r="D13" i="22"/>
  <c r="E17" i="22"/>
  <c r="E17" i="23"/>
  <c r="E9" i="23"/>
  <c r="E9" i="22"/>
  <c r="F13" i="23"/>
  <c r="F13" i="22"/>
  <c r="G17" i="22"/>
  <c r="G17" i="23"/>
  <c r="G9" i="23"/>
  <c r="G9" i="22"/>
  <c r="H13" i="22"/>
  <c r="H13" i="23"/>
  <c r="I17" i="22"/>
  <c r="I17" i="23"/>
  <c r="I9" i="22"/>
  <c r="I9" i="23"/>
  <c r="C19" i="23"/>
  <c r="C19" i="22"/>
  <c r="E11" i="22"/>
  <c r="E11" i="23"/>
  <c r="G19" i="22"/>
  <c r="G19" i="23"/>
  <c r="I11" i="22"/>
  <c r="I11" i="23"/>
  <c r="B14" i="23"/>
  <c r="B14" i="22"/>
  <c r="E18" i="23"/>
  <c r="E18" i="22"/>
  <c r="G18" i="22"/>
  <c r="G18" i="23"/>
  <c r="I10" i="22"/>
  <c r="I10" i="23"/>
  <c r="C16" i="23"/>
  <c r="C16" i="22"/>
  <c r="F12" i="22"/>
  <c r="F12" i="23"/>
  <c r="B19" i="23"/>
  <c r="B19" i="22"/>
  <c r="C15" i="23"/>
  <c r="C15" i="22"/>
  <c r="D19" i="23"/>
  <c r="D19" i="22"/>
  <c r="D11" i="23"/>
  <c r="D11" i="22"/>
  <c r="E15" i="22"/>
  <c r="E15" i="23"/>
  <c r="F19" i="23"/>
  <c r="F19" i="22"/>
  <c r="F11" i="23"/>
  <c r="F11" i="22"/>
  <c r="G15" i="22"/>
  <c r="G15" i="23"/>
  <c r="H19" i="22"/>
  <c r="H19" i="23"/>
  <c r="H11" i="22"/>
  <c r="H11" i="23"/>
  <c r="I15" i="22"/>
  <c r="I15" i="23"/>
  <c r="B15" i="23"/>
  <c r="B15" i="22"/>
  <c r="E19" i="22"/>
  <c r="E19" i="23"/>
  <c r="G11" i="22"/>
  <c r="G11" i="23"/>
  <c r="D14" i="23"/>
  <c r="D14" i="22"/>
  <c r="H14" i="22"/>
  <c r="H14" i="23"/>
  <c r="B20" i="23"/>
  <c r="B20" i="22"/>
  <c r="B12" i="23"/>
  <c r="B12" i="22"/>
  <c r="D20" i="23"/>
  <c r="D20" i="22"/>
  <c r="D12" i="23"/>
  <c r="D12" i="22"/>
  <c r="E16" i="23"/>
  <c r="E16" i="22"/>
  <c r="F20" i="22"/>
  <c r="F20" i="23"/>
  <c r="G16" i="22"/>
  <c r="G16" i="23"/>
  <c r="H20" i="22"/>
  <c r="H20" i="23"/>
  <c r="H12" i="22"/>
  <c r="H12" i="23"/>
  <c r="I16" i="22"/>
  <c r="I16" i="23"/>
  <c r="B11" i="23"/>
  <c r="B11" i="22"/>
  <c r="B18" i="23"/>
  <c r="B18" i="22"/>
  <c r="B10" i="23"/>
  <c r="B10" i="22"/>
  <c r="C14" i="23"/>
  <c r="C14" i="22"/>
  <c r="D18" i="23"/>
  <c r="D18" i="22"/>
  <c r="D10" i="23"/>
  <c r="D10" i="22"/>
  <c r="E14" i="23"/>
  <c r="E14" i="22"/>
  <c r="F18" i="22"/>
  <c r="F18" i="23"/>
  <c r="F10" i="22"/>
  <c r="F10" i="23"/>
  <c r="G14" i="22"/>
  <c r="G14" i="23"/>
  <c r="H18" i="22"/>
  <c r="H18" i="23"/>
  <c r="H10" i="22"/>
  <c r="H10" i="23"/>
  <c r="I14" i="22"/>
  <c r="I14" i="23"/>
  <c r="H48" i="21"/>
  <c r="I48" i="20"/>
  <c r="F48" i="20"/>
  <c r="G48" i="20"/>
  <c r="G48" i="21"/>
  <c r="F48" i="21"/>
  <c r="I48" i="21"/>
  <c r="C48" i="19"/>
  <c r="D48" i="19"/>
  <c r="E48" i="19"/>
  <c r="F48" i="19"/>
  <c r="G48" i="19"/>
  <c r="H48" i="19"/>
  <c r="I48" i="19"/>
  <c r="B48" i="19"/>
  <c r="B17" i="10"/>
  <c r="C17" i="10"/>
  <c r="D17" i="10"/>
  <c r="E17" i="10"/>
  <c r="F17" i="10"/>
  <c r="B18" i="10"/>
  <c r="C18" i="10"/>
  <c r="D18" i="10"/>
  <c r="E18" i="10"/>
  <c r="F18" i="10"/>
  <c r="B19" i="10"/>
  <c r="C19" i="10"/>
  <c r="D19" i="10"/>
  <c r="E19" i="10"/>
  <c r="F19" i="10"/>
  <c r="E18" i="14" l="1"/>
  <c r="H13" i="14"/>
  <c r="E10" i="14"/>
  <c r="K20" i="23"/>
  <c r="K20" i="22"/>
  <c r="F20" i="14"/>
  <c r="B16" i="14"/>
  <c r="F12" i="14"/>
  <c r="C18" i="14"/>
  <c r="F13" i="14"/>
  <c r="H18" i="14"/>
  <c r="F16" i="14"/>
  <c r="D14" i="14"/>
  <c r="H10" i="14"/>
  <c r="D48" i="23"/>
  <c r="D48" i="22"/>
  <c r="H19" i="14"/>
  <c r="G18" i="14"/>
  <c r="F17" i="14"/>
  <c r="E16" i="14"/>
  <c r="D15" i="14"/>
  <c r="C14" i="14"/>
  <c r="B13" i="14"/>
  <c r="H11" i="14"/>
  <c r="G10" i="14"/>
  <c r="F9" i="14"/>
  <c r="K12" i="23"/>
  <c r="K12" i="22"/>
  <c r="K19" i="23"/>
  <c r="K19" i="22"/>
  <c r="C48" i="23"/>
  <c r="C48" i="22"/>
  <c r="G20" i="14"/>
  <c r="B15" i="14"/>
  <c r="F11" i="14"/>
  <c r="E19" i="14"/>
  <c r="H14" i="14"/>
  <c r="C9" i="14"/>
  <c r="H48" i="22"/>
  <c r="H48" i="23"/>
  <c r="B17" i="14"/>
  <c r="B20" i="14"/>
  <c r="G17" i="14"/>
  <c r="E15" i="14"/>
  <c r="C13" i="14"/>
  <c r="B12" i="14"/>
  <c r="G9" i="14"/>
  <c r="K17" i="22"/>
  <c r="K17" i="23"/>
  <c r="K15" i="23"/>
  <c r="K15" i="22"/>
  <c r="H20" i="14"/>
  <c r="G19" i="14"/>
  <c r="F18" i="14"/>
  <c r="E17" i="14"/>
  <c r="D16" i="14"/>
  <c r="C15" i="14"/>
  <c r="B14" i="14"/>
  <c r="H12" i="14"/>
  <c r="G11" i="14"/>
  <c r="F10" i="14"/>
  <c r="E9" i="14"/>
  <c r="K16" i="22"/>
  <c r="K16" i="23"/>
  <c r="B48" i="23"/>
  <c r="B48" i="22"/>
  <c r="D17" i="14"/>
  <c r="G12" i="14"/>
  <c r="I48" i="23"/>
  <c r="I48" i="22"/>
  <c r="D18" i="14"/>
  <c r="G13" i="14"/>
  <c r="D10" i="14"/>
  <c r="D19" i="14"/>
  <c r="H15" i="14"/>
  <c r="E12" i="14"/>
  <c r="C10" i="14"/>
  <c r="K18" i="23"/>
  <c r="K18" i="22"/>
  <c r="D20" i="14"/>
  <c r="C19" i="14"/>
  <c r="B18" i="14"/>
  <c r="H16" i="14"/>
  <c r="G15" i="14"/>
  <c r="F14" i="14"/>
  <c r="E13" i="14"/>
  <c r="D12" i="14"/>
  <c r="C11" i="14"/>
  <c r="B10" i="14"/>
  <c r="K9" i="22"/>
  <c r="K9" i="23"/>
  <c r="K14" i="23"/>
  <c r="K14" i="22"/>
  <c r="F48" i="23"/>
  <c r="F48" i="22"/>
  <c r="F19" i="14"/>
  <c r="C16" i="14"/>
  <c r="D9" i="14"/>
  <c r="C17" i="14"/>
  <c r="E11" i="14"/>
  <c r="K10" i="23"/>
  <c r="K10" i="22"/>
  <c r="E20" i="14"/>
  <c r="G14" i="14"/>
  <c r="D11" i="14"/>
  <c r="B9" i="14"/>
  <c r="G48" i="22"/>
  <c r="G48" i="23"/>
  <c r="C20" i="14"/>
  <c r="B19" i="14"/>
  <c r="H17" i="14"/>
  <c r="G16" i="14"/>
  <c r="F15" i="14"/>
  <c r="E14" i="14"/>
  <c r="D13" i="14"/>
  <c r="C12" i="14"/>
  <c r="B11" i="14"/>
  <c r="H9" i="14"/>
  <c r="K13" i="22"/>
  <c r="K13" i="23"/>
  <c r="K11" i="23"/>
  <c r="K11" i="22"/>
  <c r="E48" i="23"/>
  <c r="E48" i="22"/>
  <c r="H20" i="8"/>
  <c r="H16" i="8"/>
  <c r="H12" i="8"/>
  <c r="J18" i="11"/>
  <c r="J14" i="11"/>
  <c r="J10" i="11"/>
  <c r="J18" i="12"/>
  <c r="J14" i="12"/>
  <c r="J10" i="12"/>
  <c r="J18" i="13"/>
  <c r="J14" i="13"/>
  <c r="J10" i="13"/>
  <c r="K48" i="20"/>
  <c r="H19" i="8"/>
  <c r="H15" i="8"/>
  <c r="H11" i="8"/>
  <c r="J19" i="11"/>
  <c r="J15" i="11"/>
  <c r="J11" i="11"/>
  <c r="H48" i="11"/>
  <c r="J19" i="12"/>
  <c r="J15" i="12"/>
  <c r="J11" i="12"/>
  <c r="H48" i="12"/>
  <c r="J19" i="13"/>
  <c r="J15" i="13"/>
  <c r="J11" i="13"/>
  <c r="K48" i="19"/>
  <c r="H18" i="8"/>
  <c r="H14" i="8"/>
  <c r="H10" i="8"/>
  <c r="J20" i="11"/>
  <c r="J16" i="11"/>
  <c r="J12" i="11"/>
  <c r="J20" i="12"/>
  <c r="J16" i="12"/>
  <c r="J12" i="12"/>
  <c r="J20" i="13"/>
  <c r="J16" i="13"/>
  <c r="J12" i="13"/>
  <c r="H17" i="8"/>
  <c r="H13" i="8"/>
  <c r="J17" i="11"/>
  <c r="J13" i="11"/>
  <c r="J9" i="11"/>
  <c r="J17" i="12"/>
  <c r="J13" i="12"/>
  <c r="J9" i="12"/>
  <c r="J17" i="13"/>
  <c r="J13" i="13"/>
  <c r="J9" i="13"/>
  <c r="C48" i="11"/>
  <c r="G48" i="12"/>
  <c r="B48" i="11"/>
  <c r="B48" i="12"/>
  <c r="E48" i="11"/>
  <c r="E48" i="12"/>
  <c r="G48" i="11"/>
  <c r="C48" i="12"/>
  <c r="F48" i="11"/>
  <c r="F48" i="12"/>
  <c r="D48" i="11"/>
  <c r="D48" i="12"/>
  <c r="Q51" i="1"/>
  <c r="Q52" i="1"/>
  <c r="Q53" i="1"/>
  <c r="N51" i="1"/>
  <c r="N52" i="1"/>
  <c r="N53" i="1"/>
  <c r="Q47" i="1"/>
  <c r="Q48" i="1"/>
  <c r="Q49" i="1"/>
  <c r="N47" i="1"/>
  <c r="N48" i="1"/>
  <c r="N49" i="1"/>
  <c r="Q43" i="1"/>
  <c r="Q44" i="1"/>
  <c r="Q45" i="1"/>
  <c r="N43" i="1"/>
  <c r="N44" i="1"/>
  <c r="N45" i="1"/>
  <c r="Q38" i="1"/>
  <c r="Q39" i="1"/>
  <c r="Q40" i="1"/>
  <c r="N38" i="1"/>
  <c r="N39" i="1"/>
  <c r="N40" i="1"/>
  <c r="Q35" i="1"/>
  <c r="N35" i="1"/>
  <c r="Q24" i="1"/>
  <c r="Q25" i="1"/>
  <c r="Q26" i="1"/>
  <c r="N24" i="1"/>
  <c r="N25" i="1"/>
  <c r="N26" i="1"/>
  <c r="Q20" i="1"/>
  <c r="Q21" i="1"/>
  <c r="Q22" i="1"/>
  <c r="N20" i="1"/>
  <c r="N21" i="1"/>
  <c r="N22" i="1"/>
  <c r="Q16" i="1"/>
  <c r="Q17" i="1"/>
  <c r="Q18" i="1"/>
  <c r="N16" i="1"/>
  <c r="N17" i="1"/>
  <c r="N18" i="1"/>
  <c r="Q11" i="1"/>
  <c r="Q12" i="1"/>
  <c r="Q13" i="1"/>
  <c r="N11" i="1"/>
  <c r="N12" i="1"/>
  <c r="N13" i="1"/>
  <c r="Q8" i="1"/>
  <c r="N8" i="1"/>
  <c r="J18" i="15" l="1"/>
  <c r="J9" i="15"/>
  <c r="D48" i="15"/>
  <c r="G48" i="15"/>
  <c r="J20" i="15"/>
  <c r="J17" i="15"/>
  <c r="J16" i="15"/>
  <c r="F48" i="15"/>
  <c r="J14" i="15"/>
  <c r="J13" i="15"/>
  <c r="J12" i="15"/>
  <c r="E48" i="15"/>
  <c r="H48" i="15"/>
  <c r="B48" i="15"/>
  <c r="C48" i="15"/>
  <c r="J11" i="15"/>
  <c r="J15" i="15"/>
  <c r="J10" i="15"/>
  <c r="J19" i="15"/>
  <c r="I17" i="4"/>
  <c r="I17" i="5" s="1"/>
  <c r="E15" i="10"/>
  <c r="E15" i="9"/>
  <c r="C9" i="10"/>
  <c r="C9" i="9"/>
  <c r="C48" i="14"/>
  <c r="B16" i="10"/>
  <c r="B16" i="9"/>
  <c r="D14" i="10"/>
  <c r="D14" i="9"/>
  <c r="F12" i="10"/>
  <c r="F12" i="9"/>
  <c r="C11" i="10"/>
  <c r="C11" i="9"/>
  <c r="E9" i="9"/>
  <c r="E9" i="10"/>
  <c r="B20" i="10"/>
  <c r="B20" i="9"/>
  <c r="F48" i="14"/>
  <c r="J20" i="14"/>
  <c r="F15" i="10"/>
  <c r="F15" i="9"/>
  <c r="C14" i="10"/>
  <c r="C14" i="9"/>
  <c r="E12" i="10"/>
  <c r="E12" i="9"/>
  <c r="B11" i="9"/>
  <c r="B11" i="10"/>
  <c r="D9" i="9"/>
  <c r="D9" i="10"/>
  <c r="E48" i="14"/>
  <c r="H48" i="14"/>
  <c r="D12" i="10"/>
  <c r="D12" i="9"/>
  <c r="D15" i="9"/>
  <c r="D15" i="10"/>
  <c r="F13" i="9"/>
  <c r="F13" i="10"/>
  <c r="C12" i="9"/>
  <c r="C12" i="10"/>
  <c r="E10" i="9"/>
  <c r="E10" i="10"/>
  <c r="B9" i="10"/>
  <c r="B9" i="9"/>
  <c r="J15" i="14"/>
  <c r="J10" i="14"/>
  <c r="F16" i="9"/>
  <c r="F16" i="10"/>
  <c r="C15" i="9"/>
  <c r="C15" i="10"/>
  <c r="E13" i="9"/>
  <c r="E13" i="10"/>
  <c r="B12" i="9"/>
  <c r="B12" i="10"/>
  <c r="D10" i="9"/>
  <c r="D10" i="10"/>
  <c r="F20" i="10"/>
  <c r="F20" i="9"/>
  <c r="D48" i="14"/>
  <c r="K48" i="22"/>
  <c r="J19" i="14"/>
  <c r="J14" i="14"/>
  <c r="F10" i="9"/>
  <c r="F10" i="10"/>
  <c r="J11" i="14"/>
  <c r="B15" i="9"/>
  <c r="B15" i="10"/>
  <c r="F11" i="9"/>
  <c r="F11" i="10"/>
  <c r="E20" i="9"/>
  <c r="E20" i="10"/>
  <c r="G48" i="14"/>
  <c r="J9" i="14"/>
  <c r="D16" i="10"/>
  <c r="D16" i="9"/>
  <c r="F14" i="10"/>
  <c r="F14" i="9"/>
  <c r="C13" i="10"/>
  <c r="C13" i="9"/>
  <c r="E11" i="10"/>
  <c r="E11" i="9"/>
  <c r="B10" i="10"/>
  <c r="B10" i="9"/>
  <c r="D20" i="9"/>
  <c r="D20" i="10"/>
  <c r="J13" i="14"/>
  <c r="J12" i="14"/>
  <c r="B14" i="9"/>
  <c r="B14" i="10"/>
  <c r="E16" i="9"/>
  <c r="E16" i="10"/>
  <c r="D13" i="9"/>
  <c r="D13" i="10"/>
  <c r="C10" i="9"/>
  <c r="C10" i="10"/>
  <c r="J18" i="14"/>
  <c r="C16" i="10"/>
  <c r="C16" i="9"/>
  <c r="E14" i="10"/>
  <c r="E14" i="9"/>
  <c r="B13" i="10"/>
  <c r="B13" i="9"/>
  <c r="D11" i="10"/>
  <c r="D11" i="9"/>
  <c r="F9" i="9"/>
  <c r="F9" i="10"/>
  <c r="C20" i="9"/>
  <c r="C20" i="10"/>
  <c r="B48" i="14"/>
  <c r="J17" i="14"/>
  <c r="J16" i="14"/>
  <c r="H48" i="8"/>
  <c r="H9" i="2"/>
  <c r="D48" i="4"/>
  <c r="D48" i="5" s="1"/>
  <c r="G48" i="4"/>
  <c r="G48" i="5" s="1"/>
  <c r="F48" i="4"/>
  <c r="F48" i="5" s="1"/>
  <c r="J48" i="11"/>
  <c r="J48" i="12"/>
  <c r="J48" i="13"/>
  <c r="E48" i="7"/>
  <c r="D48" i="7"/>
  <c r="F48" i="6"/>
  <c r="B48" i="6"/>
  <c r="C48" i="7"/>
  <c r="C48" i="4"/>
  <c r="C48" i="5" s="1"/>
  <c r="D48" i="6"/>
  <c r="C48" i="6"/>
  <c r="E48" i="6"/>
  <c r="F48" i="7"/>
  <c r="B48" i="7"/>
  <c r="H17" i="2"/>
  <c r="N9" i="2"/>
  <c r="T10" i="2"/>
  <c r="H10" i="7"/>
  <c r="H9" i="7"/>
  <c r="H11" i="7"/>
  <c r="E48" i="4"/>
  <c r="H48" i="4"/>
  <c r="J48" i="15" l="1"/>
  <c r="B48" i="9"/>
  <c r="B48" i="10"/>
  <c r="D48" i="9"/>
  <c r="D48" i="10"/>
  <c r="J48" i="14"/>
  <c r="F48" i="10"/>
  <c r="F48" i="9"/>
  <c r="E48" i="9"/>
  <c r="E48" i="10"/>
  <c r="C48" i="9"/>
  <c r="C48" i="10"/>
  <c r="H48" i="5"/>
  <c r="E48" i="5"/>
  <c r="H14" i="7" l="1"/>
  <c r="H18" i="7"/>
  <c r="J10" i="4"/>
  <c r="J10" i="5" s="1"/>
  <c r="I11" i="4"/>
  <c r="I11" i="5" s="1"/>
  <c r="J14" i="4"/>
  <c r="J14" i="5" s="1"/>
  <c r="I15" i="4"/>
  <c r="I15" i="5" s="1"/>
  <c r="J18" i="4"/>
  <c r="J18" i="5" s="1"/>
  <c r="I19" i="4"/>
  <c r="I19" i="5" s="1"/>
  <c r="J11" i="4"/>
  <c r="J11" i="5" s="1"/>
  <c r="I12" i="4"/>
  <c r="I12" i="5" s="1"/>
  <c r="J15" i="4"/>
  <c r="J15" i="5" s="1"/>
  <c r="I16" i="4"/>
  <c r="I16" i="5" s="1"/>
  <c r="J19" i="4"/>
  <c r="J19" i="5" s="1"/>
  <c r="I9" i="4"/>
  <c r="I9" i="5" s="1"/>
  <c r="J12" i="4"/>
  <c r="J12" i="5" s="1"/>
  <c r="I13" i="4"/>
  <c r="I13" i="5" s="1"/>
  <c r="J16" i="4"/>
  <c r="J16" i="5" s="1"/>
  <c r="J20" i="4"/>
  <c r="J20" i="5" s="1"/>
  <c r="H12" i="7"/>
  <c r="H16" i="7"/>
  <c r="H20" i="7"/>
  <c r="J9" i="4"/>
  <c r="J9" i="5" s="1"/>
  <c r="I10" i="4"/>
  <c r="I10" i="5" s="1"/>
  <c r="J13" i="4"/>
  <c r="J13" i="5" s="1"/>
  <c r="I14" i="4"/>
  <c r="I14" i="5" s="1"/>
  <c r="J17" i="4"/>
  <c r="J17" i="5" s="1"/>
  <c r="I18" i="4"/>
  <c r="I18" i="5" s="1"/>
  <c r="I20" i="4"/>
  <c r="I20" i="5" s="1"/>
  <c r="H9" i="6"/>
  <c r="H11" i="6"/>
  <c r="H13" i="6"/>
  <c r="H15" i="6"/>
  <c r="H17" i="6"/>
  <c r="H10" i="2"/>
  <c r="N10" i="2"/>
  <c r="H12" i="2"/>
  <c r="N12" i="2"/>
  <c r="T12" i="2"/>
  <c r="H14" i="2"/>
  <c r="N14" i="2"/>
  <c r="T14" i="2"/>
  <c r="H19" i="6"/>
  <c r="T9" i="2"/>
  <c r="H11" i="2"/>
  <c r="N11" i="2"/>
  <c r="T11" i="2"/>
  <c r="H13" i="2"/>
  <c r="N13" i="2"/>
  <c r="T13" i="2"/>
  <c r="H13" i="7"/>
  <c r="H15" i="7"/>
  <c r="H17" i="7"/>
  <c r="H19" i="7"/>
  <c r="T17" i="2"/>
  <c r="H10" i="6"/>
  <c r="H12" i="6"/>
  <c r="H14" i="6"/>
  <c r="H16" i="6"/>
  <c r="H18" i="6"/>
  <c r="H20" i="6"/>
  <c r="H14" i="10" l="1"/>
  <c r="H14" i="9"/>
  <c r="H11" i="9"/>
  <c r="H11" i="10"/>
  <c r="H12" i="9"/>
  <c r="H12" i="10"/>
  <c r="H9" i="9"/>
  <c r="H9" i="10"/>
  <c r="H20" i="9"/>
  <c r="H20" i="10"/>
  <c r="H17" i="10"/>
  <c r="H17" i="9"/>
  <c r="H19" i="9"/>
  <c r="H19" i="10"/>
  <c r="H18" i="9"/>
  <c r="H18" i="10"/>
  <c r="H15" i="10"/>
  <c r="H15" i="9"/>
  <c r="H10" i="9"/>
  <c r="H10" i="10"/>
  <c r="H16" i="10"/>
  <c r="H16" i="9"/>
  <c r="H13" i="10"/>
  <c r="H13" i="9"/>
  <c r="J48" i="4"/>
  <c r="J48" i="5" s="1"/>
  <c r="I48" i="4"/>
  <c r="I48" i="5" s="1"/>
  <c r="H48" i="7"/>
  <c r="H48" i="6"/>
  <c r="H48" i="10" s="1"/>
  <c r="N17" i="2"/>
  <c r="H48" i="9" l="1"/>
  <c r="K48" i="21"/>
  <c r="K48" i="23" l="1"/>
  <c r="K23" i="23"/>
</calcChain>
</file>

<file path=xl/sharedStrings.xml><?xml version="1.0" encoding="utf-8"?>
<sst xmlns="http://schemas.openxmlformats.org/spreadsheetml/2006/main" count="1454" uniqueCount="221">
  <si>
    <t>Nøgletal 1: Ledighed (sæsonkorrigeret)</t>
  </si>
  <si>
    <t>Seneste udvikling</t>
  </si>
  <si>
    <t>Årlig udvikling</t>
  </si>
  <si>
    <t>Fordelt på kandidatalder</t>
  </si>
  <si>
    <t>Kandidatalder</t>
  </si>
  <si>
    <t>- mellem 1 - 2 år</t>
  </si>
  <si>
    <t>- øvrige</t>
  </si>
  <si>
    <t>Fordelt på akademiske hovedgrupper</t>
  </si>
  <si>
    <t>DJØF'ere</t>
  </si>
  <si>
    <t>Magistre</t>
  </si>
  <si>
    <t>Ingeniører</t>
  </si>
  <si>
    <t>Nøgletal 2: Ledighed (ikke sæsonkorrigeret)</t>
  </si>
  <si>
    <t>Efterlønsmodtagere i forhold til samlet antal medlemmer</t>
  </si>
  <si>
    <t>I alt</t>
  </si>
  <si>
    <t>Mænd</t>
  </si>
  <si>
    <t>Kvinder</t>
  </si>
  <si>
    <t>Alder</t>
  </si>
  <si>
    <t>Antal Medlemmer i a-kasse</t>
  </si>
  <si>
    <t>Antal på efterløn</t>
  </si>
  <si>
    <t>Pct. på efterløn</t>
  </si>
  <si>
    <t>Total</t>
  </si>
  <si>
    <t>Landstatistik</t>
  </si>
  <si>
    <t>Tabel 1. Forsikrede medlemmer</t>
  </si>
  <si>
    <t>Tabel 1. Forsikrede medlemmer inkl. efterlønnere</t>
  </si>
  <si>
    <t>Civ. ing.</t>
  </si>
  <si>
    <t>Diplom ing.</t>
  </si>
  <si>
    <t>MA. Hum.</t>
  </si>
  <si>
    <t>MA. Nat.</t>
  </si>
  <si>
    <t>MA. Ph.d.</t>
  </si>
  <si>
    <t>MA. Samf.</t>
  </si>
  <si>
    <t>Øvrige Mag.</t>
  </si>
  <si>
    <t>Agronom</t>
  </si>
  <si>
    <t>Landsk. Arkt.</t>
  </si>
  <si>
    <t>Hortonom</t>
  </si>
  <si>
    <t>Forstkand.</t>
  </si>
  <si>
    <t>Jordbrugsakad.</t>
  </si>
  <si>
    <t>Mejeriing.</t>
  </si>
  <si>
    <t>Levn.m.kand.</t>
  </si>
  <si>
    <t>Dyrlæge</t>
  </si>
  <si>
    <t>Farmaceut</t>
  </si>
  <si>
    <t>Læge</t>
  </si>
  <si>
    <t>Tandlæge</t>
  </si>
  <si>
    <t>Arkitekt</t>
  </si>
  <si>
    <t>Landinspek.</t>
  </si>
  <si>
    <t>Bibliotekar</t>
  </si>
  <si>
    <t>Musikudd.</t>
  </si>
  <si>
    <t>Teolog</t>
  </si>
  <si>
    <t>Psykolog</t>
  </si>
  <si>
    <t>Jurist</t>
  </si>
  <si>
    <t>Økonom</t>
  </si>
  <si>
    <t>Samf. Adm.</t>
  </si>
  <si>
    <t>Cand. Merc.</t>
  </si>
  <si>
    <t>HA</t>
  </si>
  <si>
    <t>HD</t>
  </si>
  <si>
    <t>Komm. og Sprog</t>
  </si>
  <si>
    <t>Cand. IT.</t>
  </si>
  <si>
    <t>Bac. Samf.</t>
  </si>
  <si>
    <t>Bac. Hum.</t>
  </si>
  <si>
    <t>Bac. Nat.</t>
  </si>
  <si>
    <t>Andre</t>
  </si>
  <si>
    <t>Ingeniører i alt</t>
  </si>
  <si>
    <t>Magistre i alt</t>
  </si>
  <si>
    <t>DJØF'ere i alt</t>
  </si>
  <si>
    <t>Se sidste del af statistikken for en oversigt over uddannelsesgrupperingernes indhold</t>
  </si>
  <si>
    <t>Under 30 år</t>
  </si>
  <si>
    <t>30 - 39 år</t>
  </si>
  <si>
    <t>40 - 49 år</t>
  </si>
  <si>
    <t>50 - 59 år</t>
  </si>
  <si>
    <t>Over 60 år</t>
  </si>
  <si>
    <t>Ledighedsprocenten er ikke angivet, når antallet af observationer er mindre end 10</t>
  </si>
  <si>
    <t>Under 1 år</t>
  </si>
  <si>
    <t>Ml. 1 - 2 år</t>
  </si>
  <si>
    <t>2 - 4 år</t>
  </si>
  <si>
    <t>5 - 9 år</t>
  </si>
  <si>
    <t>10 - 14 år</t>
  </si>
  <si>
    <t>Over 15 år</t>
  </si>
  <si>
    <t>Uoplyst</t>
  </si>
  <si>
    <t>Sjælland</t>
  </si>
  <si>
    <t>Syd-</t>
  </si>
  <si>
    <t>Nord-</t>
  </si>
  <si>
    <t>København</t>
  </si>
  <si>
    <t>Århus</t>
  </si>
  <si>
    <t>Aalborg</t>
  </si>
  <si>
    <t>Odense</t>
  </si>
  <si>
    <t>Hele</t>
  </si>
  <si>
    <t>Landet</t>
  </si>
  <si>
    <t>staden</t>
  </si>
  <si>
    <t>Oversigt over uddannelsesgrupperingernes indhold</t>
  </si>
  <si>
    <t>Indhold</t>
  </si>
  <si>
    <t>Civilingeniører og levnedsmiddelingeniører</t>
  </si>
  <si>
    <t xml:space="preserve">Diplomingeniører, akademiingeniører og teknikumingeniører </t>
  </si>
  <si>
    <r>
      <t>MA.Hum.</t>
    </r>
    <r>
      <rPr>
        <b/>
        <sz val="8"/>
        <color rgb="FF000000"/>
        <rFont val="Calibri"/>
        <family val="2"/>
      </rPr>
      <t xml:space="preserve"> </t>
    </r>
  </si>
  <si>
    <r>
      <t>MA.Nat</t>
    </r>
    <r>
      <rPr>
        <b/>
        <sz val="8"/>
        <color rgb="FF000000"/>
        <rFont val="Calibri"/>
        <family val="2"/>
      </rPr>
      <t xml:space="preserve"> </t>
    </r>
  </si>
  <si>
    <t>Kandidatretninger indenfor biologi, geologi, geografi og legemsøvelser, matematik, datalogi, fysik, kemi og biokemi</t>
  </si>
  <si>
    <t>MA.Ph.d.</t>
  </si>
  <si>
    <t>Medlemmer af Magistrenes A-kasse med en Ph.d.-grad</t>
  </si>
  <si>
    <r>
      <t>Mag.Samf.</t>
    </r>
    <r>
      <rPr>
        <b/>
        <sz val="8"/>
        <color rgb="FF000000"/>
        <rFont val="Calibri"/>
        <family val="2"/>
      </rPr>
      <t xml:space="preserve"> </t>
    </r>
  </si>
  <si>
    <t xml:space="preserve">Kandidatretninger indenfor kultursociologi, antropologi, samfundsfag og aktuarer </t>
  </si>
  <si>
    <r>
      <t>Øvrige Mag.</t>
    </r>
    <r>
      <rPr>
        <b/>
        <sz val="8"/>
        <color rgb="FF000000"/>
        <rFont val="Calibri"/>
        <family val="2"/>
      </rPr>
      <t xml:space="preserve"> </t>
    </r>
  </si>
  <si>
    <t xml:space="preserve">Medlemmer af Magistrenes Arbejdsløshedskasse, som ikke kan placeres under de andre magisterkategorier </t>
  </si>
  <si>
    <t xml:space="preserve">Bachelorer og kandidater uddannet fra KULIFE (tidligere KVL) - Cand.agro., cand.silv., cand.hort., cand.hort.arch., cand.oecon.agro., cand.scient., cand.scient.oecon. med mange forskellige tillægstitler inden for de nævnte kandidattitler. </t>
  </si>
  <si>
    <r>
      <t>Mejeriing.</t>
    </r>
    <r>
      <rPr>
        <b/>
        <sz val="8"/>
        <color rgb="FF000000"/>
        <rFont val="Calibri"/>
        <family val="2"/>
      </rPr>
      <t xml:space="preserve"> </t>
    </r>
  </si>
  <si>
    <t xml:space="preserve">Cand.lact. </t>
  </si>
  <si>
    <t xml:space="preserve">Levnedsmiddelkandidater (tidligere bromatologer) </t>
  </si>
  <si>
    <r>
      <t>Dyrlæge</t>
    </r>
    <r>
      <rPr>
        <b/>
        <sz val="8"/>
        <color rgb="FF000000"/>
        <rFont val="Calibri"/>
        <family val="2"/>
      </rPr>
      <t xml:space="preserve"> </t>
    </r>
  </si>
  <si>
    <t xml:space="preserve">Cand.med.vet. </t>
  </si>
  <si>
    <r>
      <t>Farmaceut</t>
    </r>
    <r>
      <rPr>
        <b/>
        <sz val="8"/>
        <color rgb="FF000000"/>
        <rFont val="Calibri"/>
        <family val="2"/>
      </rPr>
      <t xml:space="preserve"> </t>
    </r>
  </si>
  <si>
    <r>
      <t>Læge</t>
    </r>
    <r>
      <rPr>
        <b/>
        <sz val="8"/>
        <color rgb="FF000000"/>
        <rFont val="Calibri"/>
        <family val="2"/>
      </rPr>
      <t xml:space="preserve"> </t>
    </r>
  </si>
  <si>
    <t xml:space="preserve">Cand.med. </t>
  </si>
  <si>
    <r>
      <t>Tandlæge</t>
    </r>
    <r>
      <rPr>
        <b/>
        <sz val="8"/>
        <color rgb="FF000000"/>
        <rFont val="Calibri"/>
        <family val="2"/>
      </rPr>
      <t xml:space="preserve"> </t>
    </r>
  </si>
  <si>
    <t xml:space="preserve">Cand.odont. </t>
  </si>
  <si>
    <r>
      <t>Landinspek.</t>
    </r>
    <r>
      <rPr>
        <b/>
        <sz val="8"/>
        <color rgb="FF000000"/>
        <rFont val="Calibri"/>
        <family val="2"/>
      </rPr>
      <t xml:space="preserve"> </t>
    </r>
  </si>
  <si>
    <t xml:space="preserve">Cand.geom. </t>
  </si>
  <si>
    <r>
      <t>Bibliotekar</t>
    </r>
    <r>
      <rPr>
        <b/>
        <sz val="8"/>
        <color rgb="FF000000"/>
        <rFont val="Calibri"/>
        <family val="2"/>
      </rPr>
      <t xml:space="preserve"> </t>
    </r>
  </si>
  <si>
    <t xml:space="preserve">Bibliotekar D.B. og cand.scient.bibl. </t>
  </si>
  <si>
    <r>
      <t>Musikudd.</t>
    </r>
    <r>
      <rPr>
        <b/>
        <sz val="8"/>
        <color rgb="FF000000"/>
        <rFont val="Calibri"/>
        <family val="2"/>
      </rPr>
      <t xml:space="preserve"> </t>
    </r>
  </si>
  <si>
    <r>
      <t>Teolog</t>
    </r>
    <r>
      <rPr>
        <b/>
        <sz val="8"/>
        <color rgb="FF000000"/>
        <rFont val="Calibri"/>
        <family val="2"/>
      </rPr>
      <t xml:space="preserve"> </t>
    </r>
  </si>
  <si>
    <t xml:space="preserve">Cand.teol. </t>
  </si>
  <si>
    <r>
      <t>Psykolog</t>
    </r>
    <r>
      <rPr>
        <b/>
        <sz val="8"/>
        <color rgb="FF000000"/>
        <rFont val="Calibri"/>
        <family val="2"/>
      </rPr>
      <t xml:space="preserve"> </t>
    </r>
  </si>
  <si>
    <t xml:space="preserve">Cand.psych. </t>
  </si>
  <si>
    <r>
      <t>Jurist</t>
    </r>
    <r>
      <rPr>
        <b/>
        <sz val="8"/>
        <color rgb="FF000000"/>
        <rFont val="Calibri"/>
        <family val="2"/>
      </rPr>
      <t xml:space="preserve"> </t>
    </r>
  </si>
  <si>
    <t xml:space="preserve">Cand.jur. </t>
  </si>
  <si>
    <r>
      <t>Økonom</t>
    </r>
    <r>
      <rPr>
        <b/>
        <sz val="8"/>
        <color rgb="FF000000"/>
        <rFont val="Calibri"/>
        <family val="2"/>
      </rPr>
      <t xml:space="preserve"> </t>
    </r>
  </si>
  <si>
    <t xml:space="preserve">Cand.oecon., cand.polit. og cand.scient.oecon. </t>
  </si>
  <si>
    <r>
      <t>Samf.Adm.</t>
    </r>
    <r>
      <rPr>
        <b/>
        <sz val="8"/>
        <color rgb="FF000000"/>
        <rFont val="Calibri"/>
        <family val="2"/>
      </rPr>
      <t xml:space="preserve"> </t>
    </r>
  </si>
  <si>
    <t xml:space="preserve">Cand.scient.pol., cand.rer.soc., cand.tech.soc., cand. scient.adm., cand.adm.pol., cand.negot., cand.comm., kand.-samf. og cand.-scient.soc. </t>
  </si>
  <si>
    <r>
      <t>Cand.Merc.</t>
    </r>
    <r>
      <rPr>
        <b/>
        <sz val="8"/>
        <color rgb="FF000000"/>
        <rFont val="Calibri"/>
        <family val="2"/>
      </rPr>
      <t xml:space="preserve"> </t>
    </r>
  </si>
  <si>
    <t xml:space="preserve">Alle retninger indenfor cand.merc-uddannelserne. </t>
  </si>
  <si>
    <r>
      <t>HA</t>
    </r>
    <r>
      <rPr>
        <b/>
        <sz val="8"/>
        <color rgb="FF000000"/>
        <rFont val="Calibri"/>
        <family val="2"/>
      </rPr>
      <t xml:space="preserve"> </t>
    </r>
  </si>
  <si>
    <t>Alle retninger indenfor HA-uddannelserne</t>
  </si>
  <si>
    <t xml:space="preserve">Alle retninger indenfor HD-uddannelserne </t>
  </si>
  <si>
    <r>
      <t>Komm. og sprog</t>
    </r>
    <r>
      <rPr>
        <b/>
        <sz val="8"/>
        <color rgb="FF000000"/>
        <rFont val="Calibri"/>
        <family val="2"/>
      </rPr>
      <t xml:space="preserve"> </t>
    </r>
  </si>
  <si>
    <t xml:space="preserve">Alle medlemmer af arbejdsløshedskassen for Journalistisk, Kommunikation og Sprog bortset fra journalisterne.  </t>
  </si>
  <si>
    <t xml:space="preserve">Cand.IT </t>
  </si>
  <si>
    <r>
      <t>Bac.Samf.</t>
    </r>
    <r>
      <rPr>
        <b/>
        <sz val="8"/>
        <color rgb="FF000000"/>
        <rFont val="Calibri"/>
        <family val="2"/>
      </rPr>
      <t xml:space="preserve"> </t>
    </r>
  </si>
  <si>
    <t xml:space="preserve">Bacheloruddannelse indenfor det samfundsvidenskabelige område </t>
  </si>
  <si>
    <r>
      <t>Bac.Hum.</t>
    </r>
    <r>
      <rPr>
        <b/>
        <sz val="8"/>
        <color rgb="FF000000"/>
        <rFont val="Calibri"/>
        <family val="2"/>
      </rPr>
      <t xml:space="preserve"> </t>
    </r>
  </si>
  <si>
    <t xml:space="preserve">Bacheloruddannelse indenfor det humanistiske område </t>
  </si>
  <si>
    <r>
      <t>Bac.Nat.</t>
    </r>
    <r>
      <rPr>
        <b/>
        <sz val="8"/>
        <color rgb="FF000000"/>
        <rFont val="Calibri"/>
        <family val="2"/>
      </rPr>
      <t xml:space="preserve"> </t>
    </r>
  </si>
  <si>
    <t xml:space="preserve">Bacheloruddannelse indenfor det naturvidenskabelige område </t>
  </si>
  <si>
    <r>
      <t>Andre</t>
    </r>
    <r>
      <rPr>
        <b/>
        <sz val="8"/>
        <color rgb="FF000000"/>
        <rFont val="Calibri"/>
        <family val="2"/>
      </rPr>
      <t xml:space="preserve"> </t>
    </r>
  </si>
  <si>
    <t>Bornholm</t>
  </si>
  <si>
    <t>Cand.scient.tek.</t>
  </si>
  <si>
    <t>Jylland</t>
  </si>
  <si>
    <t>Vest-</t>
  </si>
  <si>
    <t>Øst-</t>
  </si>
  <si>
    <t>Fyn</t>
  </si>
  <si>
    <t>Hoved-</t>
  </si>
  <si>
    <t xml:space="preserve">Hele </t>
  </si>
  <si>
    <t>Lande</t>
  </si>
  <si>
    <t>Ing</t>
  </si>
  <si>
    <t>Mag</t>
  </si>
  <si>
    <t>Djøf</t>
  </si>
  <si>
    <t>Jord.</t>
  </si>
  <si>
    <t>&lt;</t>
  </si>
  <si>
    <t>Bruttoledighed</t>
  </si>
  <si>
    <t>Gennemsnitlig bruttoledighed</t>
  </si>
  <si>
    <t xml:space="preserve"> </t>
  </si>
  <si>
    <t>Hele landet</t>
  </si>
  <si>
    <t>0 -  3 mdr.</t>
  </si>
  <si>
    <t>3 - 6 mdr.</t>
  </si>
  <si>
    <t>6 - 9 mdr.</t>
  </si>
  <si>
    <t>9 - 12 mdr.</t>
  </si>
  <si>
    <t>12 - 15 mdr.</t>
  </si>
  <si>
    <t>15 - 18 mdr.</t>
  </si>
  <si>
    <t>18 - 21 mdr.</t>
  </si>
  <si>
    <t>21 - 24 mdr.</t>
  </si>
  <si>
    <t>60 år</t>
  </si>
  <si>
    <t>61 år</t>
  </si>
  <si>
    <t>62 år</t>
  </si>
  <si>
    <t>63 år</t>
  </si>
  <si>
    <t>64 år</t>
  </si>
  <si>
    <t>65 år</t>
  </si>
  <si>
    <t>66 år +</t>
  </si>
  <si>
    <t>Fuldtidspersoner</t>
  </si>
  <si>
    <t>Ledighedspct.</t>
  </si>
  <si>
    <t>Fuldtids-personer</t>
  </si>
  <si>
    <t>Ledigheds-berørte</t>
  </si>
  <si>
    <t>Tabel 2. Antal bruttoledige målt i berørte og opregnet til fuldtidspersoner</t>
  </si>
  <si>
    <t>Tabel 3. Antal bruttoledige i procent af antal forsikrede</t>
  </si>
  <si>
    <t>Tabel 4. Antal bruttoledige målt i berørte medlemmer - aldersfordelt</t>
  </si>
  <si>
    <t>Tabel 4. Antal bruttoledige målt i fuldtidspersoner - aldersfordelt</t>
  </si>
  <si>
    <t>Tabel 5. Antal bruttoledige målt i fuldtidspersoner - fordelt på kandidatalder (år siden dimission)</t>
  </si>
  <si>
    <t>Tabel 5. Antal bruttoledige målt i berørte medlemmer - fordelt på kandidatalder (år siden dimission)</t>
  </si>
  <si>
    <t>Tabel 4.2 Bruttoledighedsprocenten målt i fuldtidspersoner - aldersfordelt</t>
  </si>
  <si>
    <t>Tabel 4.2 Bruttoledighedsprocenten målt i ledighedsberørte - aldersfordelt</t>
  </si>
  <si>
    <t>Tabel 5.2 Bruttoledighedsprocenten målt i ledighedsberørte - fordelt efter kandidatalder (år siden dimission)</t>
  </si>
  <si>
    <t>Tabel 5.3 Bruttoledighedsprocenten målt i fuldtidspersoner - fordelt efter kandidatalder (år siden dimission)</t>
  </si>
  <si>
    <t>Tabel 4. Antal forsikrede medlemmer - aldersfordelt</t>
  </si>
  <si>
    <t>Tabel 5. Antal forsikrede medlemmer - fordelt på kandidatalder (år siden dimission)</t>
  </si>
  <si>
    <t>Tabel 5. Antal forsikrede medlemmer med dimission indenfor de seneste 2 år</t>
  </si>
  <si>
    <t>Tabel 5. Antal bruttoledige målt i fuldtidspersoner - akademikere med dimission indenfor de seneste 2 år</t>
  </si>
  <si>
    <t>Tabel 5.4 Bruttoledighedsprocenten målt i fuldtidspersoner - akademikere med dimission indenfor de seneste 2 år</t>
  </si>
  <si>
    <t>Tabel A1: Forsikrede medlemmer fordelt på regioner</t>
  </si>
  <si>
    <t>Tabel A2: Antal bruttoledige målt i fuldtidspersoner fordelt på regioner</t>
  </si>
  <si>
    <t>Tabel A1: Antal bruttoledige målt i berørte medlemmer fordelt på regioner</t>
  </si>
  <si>
    <t xml:space="preserve">Tabel A3 - Bruttoledigheden målt i fuldtidspersoner i de store kommuner </t>
  </si>
  <si>
    <t>Antal fuldtidspersoner</t>
  </si>
  <si>
    <t>Tabel B1: Bruttoledighedsprocenten målt i ledighedsberørte fordelt på regioner</t>
  </si>
  <si>
    <t>Tabel B2: Bruttoledighedsprocenten målt i fuldtidspersoner fordelt på regioner</t>
  </si>
  <si>
    <t>Kandidater indenfor det tekniske naturvidenskabelige område (Ny katagori oprettet i januar 2015)</t>
  </si>
  <si>
    <t>Kandidatretninger indenfor det humanistiske område</t>
  </si>
  <si>
    <t>Musikuddannede kandidater</t>
  </si>
  <si>
    <t>- op til 1 år</t>
  </si>
  <si>
    <t>- kandidatalder op til 1 år</t>
  </si>
  <si>
    <t>1 - 2 år</t>
  </si>
  <si>
    <t>0 - 1 år</t>
  </si>
  <si>
    <t>Civ. Ing.</t>
  </si>
  <si>
    <t>Diplom Ing.</t>
  </si>
  <si>
    <t>Cand.Scient.Tech.</t>
  </si>
  <si>
    <r>
      <t>Civ. Ing.</t>
    </r>
    <r>
      <rPr>
        <b/>
        <sz val="8"/>
        <color rgb="FF000000"/>
        <rFont val="Calibri"/>
        <family val="2"/>
      </rPr>
      <t xml:space="preserve"> </t>
    </r>
  </si>
  <si>
    <r>
      <t>Diplom Ing.</t>
    </r>
    <r>
      <rPr>
        <b/>
        <sz val="8"/>
        <color rgb="FF000000"/>
        <rFont val="Calibri"/>
        <family val="2"/>
      </rPr>
      <t xml:space="preserve"> </t>
    </r>
  </si>
  <si>
    <t>Kiropraktorer og medlemmer af AAK, CA og IAK som ikke kan placeres indenfor en af de øvrige uddannelseskategorier. Cand.design, ph.d. i arkitektur og design samt master of architecture and design indgår også her</t>
  </si>
  <si>
    <t>Cand.arch.</t>
  </si>
  <si>
    <t>Bygningskonst.</t>
  </si>
  <si>
    <t>Cand. pharm., cand. scient lægemiddelvidenskab, cand. scient medicinalkemi, cand. scient medicinalbiologi, cand. scient molekylær medicin, humanbiologer, Ph.d. farmaceuter</t>
  </si>
  <si>
    <t>Bygningskonstruktør</t>
  </si>
  <si>
    <t>Juli</t>
  </si>
  <si>
    <t>Aug</t>
  </si>
  <si>
    <t>Sep</t>
  </si>
  <si>
    <t>Okt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</si>
</sst>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,##0.0"/>
    <numFmt numFmtId="166" formatCode="0.0"/>
    <numFmt numFmtId="167" formatCode="0;0;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color rgb="FF000000"/>
      <name val="Arial"/>
      <family val="2"/>
    </font>
    <font>
      <i/>
      <sz val="10"/>
      <name val="Arial"/>
      <family val="2"/>
    </font>
    <font>
      <b/>
      <sz val="8"/>
      <color rgb="FF000000"/>
      <name val="Calibri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2D4D8"/>
        <bgColor indexed="64"/>
      </patternFill>
    </fill>
    <fill>
      <patternFill patternType="solid">
        <fgColor rgb="FF6FC1C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2D2C"/>
        <bgColor indexed="64"/>
      </patternFill>
    </fill>
    <fill>
      <patternFill patternType="solid">
        <fgColor rgb="FF79CAD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4" fillId="0" borderId="0"/>
    <xf numFmtId="0" fontId="15" fillId="0" borderId="0"/>
    <xf numFmtId="0" fontId="2" fillId="0" borderId="0"/>
    <xf numFmtId="0" fontId="1" fillId="0" borderId="0"/>
  </cellStyleXfs>
  <cellXfs count="194">
    <xf numFmtId="0" fontId="0" fillId="0" borderId="0" xfId="0"/>
    <xf numFmtId="0" fontId="0" fillId="2" borderId="0" xfId="0" applyFill="1"/>
    <xf numFmtId="3" fontId="4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2" borderId="0" xfId="0" quotePrefix="1" applyFont="1" applyFill="1" applyAlignment="1">
      <alignment vertical="center"/>
    </xf>
    <xf numFmtId="3" fontId="8" fillId="2" borderId="0" xfId="0" applyNumberFormat="1" applyFont="1" applyFill="1" applyAlignment="1">
      <alignment horizontal="right" vertical="center"/>
    </xf>
    <xf numFmtId="165" fontId="8" fillId="2" borderId="0" xfId="0" applyNumberFormat="1" applyFont="1" applyFill="1" applyAlignment="1">
      <alignment horizontal="right" vertical="center"/>
    </xf>
    <xf numFmtId="3" fontId="0" fillId="2" borderId="0" xfId="0" applyNumberFormat="1" applyFill="1"/>
    <xf numFmtId="0" fontId="8" fillId="2" borderId="0" xfId="0" applyFont="1" applyFill="1" applyAlignment="1">
      <alignment vertical="center"/>
    </xf>
    <xf numFmtId="164" fontId="8" fillId="2" borderId="0" xfId="1" applyFont="1" applyFill="1" applyAlignment="1">
      <alignment horizontal="right" vertical="center"/>
    </xf>
    <xf numFmtId="164" fontId="8" fillId="2" borderId="0" xfId="1" applyFont="1" applyFill="1" applyAlignment="1">
      <alignment horizontal="center" vertical="center"/>
    </xf>
    <xf numFmtId="3" fontId="8" fillId="2" borderId="0" xfId="0" applyNumberFormat="1" applyFont="1" applyFill="1" applyAlignment="1">
      <alignment vertical="center"/>
    </xf>
    <xf numFmtId="164" fontId="8" fillId="2" borderId="0" xfId="1" applyFont="1" applyFill="1" applyAlignment="1">
      <alignment vertical="center"/>
    </xf>
    <xf numFmtId="0" fontId="3" fillId="0" borderId="0" xfId="0" applyFont="1"/>
    <xf numFmtId="49" fontId="0" fillId="0" borderId="0" xfId="0" applyNumberFormat="1" applyAlignment="1">
      <alignment wrapText="1"/>
    </xf>
    <xf numFmtId="0" fontId="9" fillId="3" borderId="0" xfId="0" applyFont="1" applyFill="1"/>
    <xf numFmtId="3" fontId="2" fillId="3" borderId="0" xfId="0" applyNumberFormat="1" applyFont="1" applyFill="1"/>
    <xf numFmtId="3" fontId="2" fillId="2" borderId="0" xfId="0" applyNumberFormat="1" applyFont="1" applyFill="1"/>
    <xf numFmtId="0" fontId="9" fillId="0" borderId="0" xfId="0" applyFont="1"/>
    <xf numFmtId="3" fontId="2" fillId="0" borderId="0" xfId="0" applyNumberFormat="1" applyFont="1"/>
    <xf numFmtId="3" fontId="4" fillId="0" borderId="0" xfId="0" applyNumberFormat="1" applyFont="1"/>
    <xf numFmtId="0" fontId="10" fillId="0" borderId="0" xfId="0" applyFont="1"/>
    <xf numFmtId="0" fontId="10" fillId="4" borderId="0" xfId="0" applyFont="1" applyFill="1"/>
    <xf numFmtId="0" fontId="0" fillId="4" borderId="0" xfId="0" applyFill="1"/>
    <xf numFmtId="0" fontId="8" fillId="0" borderId="0" xfId="0" applyFont="1"/>
    <xf numFmtId="0" fontId="8" fillId="4" borderId="0" xfId="0" applyFont="1" applyFill="1"/>
    <xf numFmtId="0" fontId="9" fillId="0" borderId="0" xfId="0" applyFont="1" applyAlignment="1">
      <alignment horizontal="center"/>
    </xf>
    <xf numFmtId="0" fontId="2" fillId="0" borderId="0" xfId="0" applyFont="1"/>
    <xf numFmtId="3" fontId="9" fillId="3" borderId="0" xfId="0" applyNumberFormat="1" applyFont="1" applyFill="1"/>
    <xf numFmtId="3" fontId="0" fillId="0" borderId="0" xfId="0" applyNumberFormat="1"/>
    <xf numFmtId="3" fontId="9" fillId="0" borderId="0" xfId="0" applyNumberFormat="1" applyFont="1"/>
    <xf numFmtId="0" fontId="4" fillId="0" borderId="0" xfId="0" applyFont="1"/>
    <xf numFmtId="0" fontId="4" fillId="4" borderId="0" xfId="0" applyFont="1" applyFill="1"/>
    <xf numFmtId="3" fontId="2" fillId="3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5" fontId="2" fillId="3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165" fontId="0" fillId="0" borderId="0" xfId="0" applyNumberFormat="1"/>
    <xf numFmtId="21" fontId="11" fillId="0" borderId="0" xfId="0" applyNumberFormat="1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66" fontId="0" fillId="0" borderId="0" xfId="0" applyNumberFormat="1" applyAlignment="1">
      <alignment horizontal="right"/>
    </xf>
    <xf numFmtId="0" fontId="8" fillId="0" borderId="0" xfId="0" applyFont="1" applyAlignment="1">
      <alignment vertical="center"/>
    </xf>
    <xf numFmtId="0" fontId="12" fillId="0" borderId="0" xfId="0" applyFont="1"/>
    <xf numFmtId="167" fontId="0" fillId="0" borderId="0" xfId="0" applyNumberFormat="1"/>
    <xf numFmtId="167" fontId="4" fillId="0" borderId="0" xfId="0" applyNumberFormat="1" applyFont="1"/>
    <xf numFmtId="0" fontId="10" fillId="5" borderId="0" xfId="0" applyFont="1" applyFill="1"/>
    <xf numFmtId="0" fontId="9" fillId="5" borderId="0" xfId="0" applyFont="1" applyFill="1" applyAlignment="1">
      <alignment horizontal="center"/>
    </xf>
    <xf numFmtId="0" fontId="0" fillId="5" borderId="0" xfId="0" applyFill="1"/>
    <xf numFmtId="0" fontId="2" fillId="5" borderId="0" xfId="0" applyFont="1" applyFill="1"/>
    <xf numFmtId="0" fontId="8" fillId="5" borderId="0" xfId="0" applyFont="1" applyFill="1"/>
    <xf numFmtId="166" fontId="4" fillId="0" borderId="0" xfId="0" applyNumberFormat="1" applyFont="1" applyAlignment="1">
      <alignment horizontal="right"/>
    </xf>
    <xf numFmtId="166" fontId="8" fillId="0" borderId="0" xfId="0" applyNumberFormat="1" applyFont="1"/>
    <xf numFmtId="0" fontId="2" fillId="2" borderId="0" xfId="2" applyFill="1"/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/>
    <xf numFmtId="3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2" fillId="0" borderId="0" xfId="0" applyNumberFormat="1" applyFont="1"/>
    <xf numFmtId="167" fontId="0" fillId="0" borderId="0" xfId="0" applyNumberFormat="1" applyAlignment="1">
      <alignment horizontal="right"/>
    </xf>
    <xf numFmtId="165" fontId="9" fillId="0" borderId="0" xfId="0" applyNumberFormat="1" applyFont="1" applyAlignment="1">
      <alignment horizontal="right"/>
    </xf>
    <xf numFmtId="0" fontId="9" fillId="5" borderId="0" xfId="0" applyFont="1" applyFill="1" applyAlignment="1">
      <alignment horizontal="right"/>
    </xf>
    <xf numFmtId="165" fontId="0" fillId="3" borderId="0" xfId="0" applyNumberFormat="1" applyFill="1" applyAlignment="1">
      <alignment horizontal="right"/>
    </xf>
    <xf numFmtId="165" fontId="0" fillId="0" borderId="0" xfId="0" applyNumberFormat="1" applyAlignment="1">
      <alignment horizontal="right"/>
    </xf>
    <xf numFmtId="1" fontId="4" fillId="0" borderId="0" xfId="0" applyNumberFormat="1" applyFont="1" applyAlignment="1">
      <alignment horizontal="right"/>
    </xf>
    <xf numFmtId="3" fontId="0" fillId="3" borderId="0" xfId="0" applyNumberFormat="1" applyFill="1" applyAlignment="1">
      <alignment horizontal="right"/>
    </xf>
    <xf numFmtId="165" fontId="4" fillId="0" borderId="0" xfId="0" applyNumberFormat="1" applyFont="1"/>
    <xf numFmtId="165" fontId="2" fillId="2" borderId="0" xfId="2" applyNumberFormat="1" applyFill="1"/>
    <xf numFmtId="3" fontId="0" fillId="0" borderId="0" xfId="0" applyNumberFormat="1" applyAlignment="1">
      <alignment horizontal="right"/>
    </xf>
    <xf numFmtId="165" fontId="4" fillId="0" borderId="0" xfId="0" applyNumberFormat="1" applyFont="1" applyAlignment="1">
      <alignment horizontal="right"/>
    </xf>
    <xf numFmtId="166" fontId="2" fillId="2" borderId="0" xfId="0" applyNumberFormat="1" applyFont="1" applyFill="1" applyAlignment="1">
      <alignment horizontal="right"/>
    </xf>
    <xf numFmtId="3" fontId="9" fillId="0" borderId="0" xfId="0" applyNumberFormat="1" applyFont="1" applyAlignment="1">
      <alignment horizontal="right"/>
    </xf>
    <xf numFmtId="0" fontId="0" fillId="2" borderId="0" xfId="2" applyFont="1" applyFill="1"/>
    <xf numFmtId="3" fontId="19" fillId="6" borderId="0" xfId="0" applyNumberFormat="1" applyFont="1" applyFill="1"/>
    <xf numFmtId="3" fontId="16" fillId="6" borderId="0" xfId="0" applyNumberFormat="1" applyFont="1" applyFill="1" applyAlignment="1">
      <alignment horizontal="right"/>
    </xf>
    <xf numFmtId="3" fontId="19" fillId="7" borderId="0" xfId="0" applyNumberFormat="1" applyFont="1" applyFill="1"/>
    <xf numFmtId="3" fontId="16" fillId="7" borderId="0" xfId="0" applyNumberFormat="1" applyFont="1" applyFill="1" applyAlignment="1">
      <alignment horizontal="right"/>
    </xf>
    <xf numFmtId="3" fontId="19" fillId="0" borderId="0" xfId="0" applyNumberFormat="1" applyFont="1" applyFill="1"/>
    <xf numFmtId="3" fontId="16" fillId="0" borderId="0" xfId="0" applyNumberFormat="1" applyFont="1" applyFill="1" applyAlignment="1">
      <alignment horizontal="right"/>
    </xf>
    <xf numFmtId="0" fontId="0" fillId="8" borderId="0" xfId="0" applyFill="1"/>
    <xf numFmtId="3" fontId="0" fillId="0" borderId="0" xfId="0" applyNumberFormat="1" applyBorder="1"/>
    <xf numFmtId="0" fontId="0" fillId="0" borderId="0" xfId="0" applyBorder="1"/>
    <xf numFmtId="0" fontId="17" fillId="9" borderId="0" xfId="0" applyFont="1" applyFill="1"/>
    <xf numFmtId="3" fontId="18" fillId="9" borderId="0" xfId="0" applyNumberFormat="1" applyFont="1" applyFill="1" applyAlignment="1">
      <alignment horizontal="right"/>
    </xf>
    <xf numFmtId="3" fontId="19" fillId="10" borderId="0" xfId="0" applyNumberFormat="1" applyFont="1" applyFill="1"/>
    <xf numFmtId="3" fontId="16" fillId="10" borderId="0" xfId="0" applyNumberFormat="1" applyFont="1" applyFill="1" applyAlignment="1">
      <alignment horizontal="right"/>
    </xf>
    <xf numFmtId="165" fontId="18" fillId="9" borderId="0" xfId="0" applyNumberFormat="1" applyFont="1" applyFill="1" applyAlignment="1">
      <alignment horizontal="right"/>
    </xf>
    <xf numFmtId="165" fontId="16" fillId="6" borderId="0" xfId="0" applyNumberFormat="1" applyFont="1" applyFill="1" applyAlignment="1">
      <alignment horizontal="right"/>
    </xf>
    <xf numFmtId="165" fontId="16" fillId="10" borderId="0" xfId="0" applyNumberFormat="1" applyFont="1" applyFill="1" applyAlignment="1">
      <alignment horizontal="right"/>
    </xf>
    <xf numFmtId="165" fontId="16" fillId="0" borderId="0" xfId="0" applyNumberFormat="1" applyFont="1" applyFill="1" applyAlignment="1">
      <alignment horizontal="right"/>
    </xf>
    <xf numFmtId="165" fontId="16" fillId="7" borderId="0" xfId="0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right" indent="1"/>
    </xf>
    <xf numFmtId="3" fontId="20" fillId="2" borderId="0" xfId="0" applyNumberFormat="1" applyFont="1" applyFill="1"/>
    <xf numFmtId="3" fontId="18" fillId="2" borderId="0" xfId="0" applyNumberFormat="1" applyFont="1" applyFill="1"/>
    <xf numFmtId="165" fontId="20" fillId="2" borderId="0" xfId="0" applyNumberFormat="1" applyFont="1" applyFill="1" applyAlignment="1">
      <alignment horizontal="right"/>
    </xf>
    <xf numFmtId="165" fontId="16" fillId="2" borderId="0" xfId="0" applyNumberFormat="1" applyFont="1" applyFill="1" applyAlignment="1">
      <alignment horizontal="right"/>
    </xf>
    <xf numFmtId="3" fontId="18" fillId="2" borderId="0" xfId="0" applyNumberFormat="1" applyFont="1" applyFill="1" applyAlignment="1">
      <alignment horizontal="right"/>
    </xf>
    <xf numFmtId="3" fontId="20" fillId="2" borderId="0" xfId="0" applyNumberFormat="1" applyFont="1" applyFill="1" applyAlignment="1">
      <alignment horizontal="right"/>
    </xf>
    <xf numFmtId="3" fontId="16" fillId="2" borderId="0" xfId="0" applyNumberFormat="1" applyFont="1" applyFill="1" applyAlignment="1">
      <alignment horizontal="right"/>
    </xf>
    <xf numFmtId="0" fontId="18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5" fontId="18" fillId="2" borderId="0" xfId="0" applyNumberFormat="1" applyFont="1" applyFill="1" applyAlignment="1">
      <alignment horizontal="right"/>
    </xf>
    <xf numFmtId="165" fontId="19" fillId="10" borderId="0" xfId="0" applyNumberFormat="1" applyFont="1" applyFill="1"/>
    <xf numFmtId="165" fontId="20" fillId="2" borderId="0" xfId="0" applyNumberFormat="1" applyFont="1" applyFill="1"/>
    <xf numFmtId="165" fontId="19" fillId="0" borderId="0" xfId="0" applyNumberFormat="1" applyFont="1" applyFill="1"/>
    <xf numFmtId="165" fontId="19" fillId="6" borderId="0" xfId="0" applyNumberFormat="1" applyFont="1" applyFill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165" fontId="4" fillId="2" borderId="0" xfId="0" applyNumberFormat="1" applyFont="1" applyFill="1"/>
    <xf numFmtId="165" fontId="4" fillId="2" borderId="0" xfId="0" applyNumberFormat="1" applyFont="1" applyFill="1" applyAlignment="1">
      <alignment horizontal="right"/>
    </xf>
    <xf numFmtId="0" fontId="10" fillId="0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3" fontId="4" fillId="0" borderId="0" xfId="0" applyNumberFormat="1" applyFont="1" applyFill="1" applyAlignment="1">
      <alignment horizontal="right"/>
    </xf>
    <xf numFmtId="3" fontId="0" fillId="0" borderId="0" xfId="0" applyNumberFormat="1" applyFill="1"/>
    <xf numFmtId="165" fontId="4" fillId="0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left"/>
    </xf>
    <xf numFmtId="0" fontId="4" fillId="2" borderId="0" xfId="0" applyFont="1" applyFill="1"/>
    <xf numFmtId="165" fontId="0" fillId="2" borderId="0" xfId="0" applyNumberFormat="1" applyFill="1" applyAlignment="1">
      <alignment horizontal="right"/>
    </xf>
    <xf numFmtId="166" fontId="0" fillId="2" borderId="0" xfId="0" applyNumberFormat="1" applyFill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166" fontId="4" fillId="2" borderId="0" xfId="0" applyNumberFormat="1" applyFont="1" applyFill="1"/>
    <xf numFmtId="3" fontId="9" fillId="6" borderId="0" xfId="0" applyNumberFormat="1" applyFont="1" applyFill="1" applyAlignment="1">
      <alignment vertical="center"/>
    </xf>
    <xf numFmtId="3" fontId="8" fillId="6" borderId="0" xfId="0" applyNumberFormat="1" applyFont="1" applyFill="1" applyAlignment="1">
      <alignment horizontal="right" vertical="center"/>
    </xf>
    <xf numFmtId="165" fontId="8" fillId="6" borderId="0" xfId="0" applyNumberFormat="1" applyFont="1" applyFill="1" applyAlignment="1">
      <alignment horizontal="right" vertical="center"/>
    </xf>
    <xf numFmtId="3" fontId="9" fillId="10" borderId="0" xfId="0" applyNumberFormat="1" applyFont="1" applyFill="1" applyAlignment="1">
      <alignment vertical="center"/>
    </xf>
    <xf numFmtId="3" fontId="8" fillId="10" borderId="0" xfId="0" applyNumberFormat="1" applyFont="1" applyFill="1" applyAlignment="1">
      <alignment horizontal="right" vertical="center"/>
    </xf>
    <xf numFmtId="165" fontId="8" fillId="10" borderId="0" xfId="0" applyNumberFormat="1" applyFont="1" applyFill="1" applyAlignment="1">
      <alignment horizontal="right" vertical="center"/>
    </xf>
    <xf numFmtId="3" fontId="8" fillId="6" borderId="0" xfId="0" quotePrefix="1" applyNumberFormat="1" applyFont="1" applyFill="1" applyAlignment="1">
      <alignment vertical="center"/>
    </xf>
    <xf numFmtId="0" fontId="8" fillId="10" borderId="0" xfId="0" quotePrefix="1" applyFont="1" applyFill="1" applyAlignment="1">
      <alignment vertical="center"/>
    </xf>
    <xf numFmtId="3" fontId="8" fillId="8" borderId="0" xfId="0" applyNumberFormat="1" applyFont="1" applyFill="1" applyAlignment="1">
      <alignment vertical="center"/>
    </xf>
    <xf numFmtId="3" fontId="9" fillId="8" borderId="0" xfId="0" applyNumberFormat="1" applyFont="1" applyFill="1" applyAlignment="1">
      <alignment vertical="center"/>
    </xf>
    <xf numFmtId="3" fontId="8" fillId="8" borderId="0" xfId="0" applyNumberFormat="1" applyFont="1" applyFill="1" applyAlignment="1">
      <alignment horizontal="right" vertical="center"/>
    </xf>
    <xf numFmtId="3" fontId="9" fillId="8" borderId="0" xfId="0" applyNumberFormat="1" applyFont="1" applyFill="1" applyAlignment="1">
      <alignment horizontal="right" vertical="center"/>
    </xf>
    <xf numFmtId="165" fontId="8" fillId="8" borderId="0" xfId="0" applyNumberFormat="1" applyFont="1" applyFill="1" applyAlignment="1">
      <alignment horizontal="right" vertical="center"/>
    </xf>
    <xf numFmtId="3" fontId="4" fillId="8" borderId="0" xfId="0" applyNumberFormat="1" applyFont="1" applyFill="1"/>
    <xf numFmtId="3" fontId="5" fillId="8" borderId="0" xfId="0" applyNumberFormat="1" applyFont="1" applyFill="1" applyAlignment="1">
      <alignment vertical="center"/>
    </xf>
    <xf numFmtId="3" fontId="6" fillId="8" borderId="0" xfId="0" applyNumberFormat="1" applyFont="1" applyFill="1" applyAlignment="1">
      <alignment vertical="center"/>
    </xf>
    <xf numFmtId="3" fontId="7" fillId="8" borderId="0" xfId="0" applyNumberFormat="1" applyFont="1" applyFill="1" applyAlignment="1">
      <alignment vertical="center"/>
    </xf>
    <xf numFmtId="3" fontId="9" fillId="8" borderId="0" xfId="0" applyNumberFormat="1" applyFont="1" applyFill="1"/>
    <xf numFmtId="3" fontId="6" fillId="8" borderId="0" xfId="0" applyNumberFormat="1" applyFont="1" applyFill="1" applyAlignment="1">
      <alignment horizontal="center" vertical="center"/>
    </xf>
    <xf numFmtId="3" fontId="7" fillId="8" borderId="0" xfId="0" applyNumberFormat="1" applyFont="1" applyFill="1" applyAlignment="1">
      <alignment horizontal="center" vertical="center"/>
    </xf>
    <xf numFmtId="3" fontId="9" fillId="8" borderId="0" xfId="0" applyNumberFormat="1" applyFont="1" applyFill="1" applyAlignment="1">
      <alignment horizontal="center"/>
    </xf>
    <xf numFmtId="165" fontId="8" fillId="8" borderId="0" xfId="0" applyNumberFormat="1" applyFont="1" applyFill="1" applyAlignment="1">
      <alignment vertical="center"/>
    </xf>
    <xf numFmtId="0" fontId="0" fillId="6" borderId="0" xfId="0" applyFill="1"/>
    <xf numFmtId="3" fontId="8" fillId="10" borderId="0" xfId="0" applyNumberFormat="1" applyFont="1" applyFill="1" applyAlignment="1">
      <alignment vertical="center"/>
    </xf>
    <xf numFmtId="165" fontId="8" fillId="10" borderId="0" xfId="0" applyNumberFormat="1" applyFont="1" applyFill="1" applyAlignment="1">
      <alignment vertical="center"/>
    </xf>
    <xf numFmtId="0" fontId="0" fillId="10" borderId="0" xfId="0" applyFill="1"/>
    <xf numFmtId="165" fontId="8" fillId="6" borderId="0" xfId="0" applyNumberFormat="1" applyFont="1" applyFill="1" applyAlignment="1">
      <alignment vertical="center"/>
    </xf>
    <xf numFmtId="3" fontId="8" fillId="6" borderId="0" xfId="0" applyNumberFormat="1" applyFont="1" applyFill="1" applyAlignment="1">
      <alignment vertical="center"/>
    </xf>
    <xf numFmtId="3" fontId="8" fillId="8" borderId="0" xfId="0" quotePrefix="1" applyNumberFormat="1" applyFont="1" applyFill="1" applyAlignment="1">
      <alignment vertical="center"/>
    </xf>
    <xf numFmtId="0" fontId="6" fillId="8" borderId="0" xfId="0" applyFont="1" applyFill="1" applyAlignment="1">
      <alignment horizontal="center" vertical="center"/>
    </xf>
    <xf numFmtId="0" fontId="4" fillId="2" borderId="0" xfId="2" applyFont="1" applyFill="1" applyAlignment="1">
      <alignment horizontal="left"/>
    </xf>
    <xf numFmtId="3" fontId="20" fillId="6" borderId="0" xfId="0" applyNumberFormat="1" applyFont="1" applyFill="1" applyAlignment="1">
      <alignment vertical="center"/>
    </xf>
    <xf numFmtId="0" fontId="4" fillId="2" borderId="0" xfId="2" applyFont="1" applyFill="1" applyAlignment="1">
      <alignment vertical="center"/>
    </xf>
    <xf numFmtId="3" fontId="16" fillId="6" borderId="0" xfId="0" applyNumberFormat="1" applyFont="1" applyFill="1" applyAlignment="1">
      <alignment vertical="center"/>
    </xf>
    <xf numFmtId="3" fontId="20" fillId="10" borderId="0" xfId="0" applyNumberFormat="1" applyFont="1" applyFill="1" applyAlignment="1">
      <alignment vertical="center"/>
    </xf>
    <xf numFmtId="3" fontId="16" fillId="10" borderId="0" xfId="0" applyNumberFormat="1" applyFont="1" applyFill="1" applyAlignment="1">
      <alignment vertical="center"/>
    </xf>
    <xf numFmtId="3" fontId="20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 wrapText="1"/>
    </xf>
    <xf numFmtId="0" fontId="0" fillId="0" borderId="0" xfId="2" applyFont="1" applyAlignment="1">
      <alignment vertical="center"/>
    </xf>
    <xf numFmtId="3" fontId="16" fillId="6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horizont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3" fillId="2" borderId="0" xfId="2" applyFont="1" applyFill="1" applyAlignment="1">
      <alignment horizontal="left"/>
    </xf>
  </cellXfs>
  <cellStyles count="7">
    <cellStyle name="Komma" xfId="1" builtinId="3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04000000}"/>
    <cellStyle name="Normal 4 2" xfId="5" xr:uid="{00000000-0005-0000-0000-000005000000}"/>
    <cellStyle name="Normal 5" xfId="6" xr:uid="{00000000-0005-0000-0000-000006000000}"/>
  </cellStyles>
  <dxfs count="0"/>
  <tableStyles count="0" defaultTableStyle="TableStyleMedium2" defaultPivotStyle="PivotStyleLight16"/>
  <colors>
    <mruColors>
      <color rgb="FFFFFFFF"/>
      <color rgb="FF79CAD9"/>
      <color rgb="FFD2D4D8"/>
      <color rgb="FFE52D2C"/>
      <color rgb="FF76BE80"/>
      <color rgb="FF02778A"/>
      <color rgb="FFD65755"/>
      <color rgb="FFD31313"/>
      <color rgb="FFED3A38"/>
      <color rgb="FF6FC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EKG54"/>
  <sheetViews>
    <sheetView tabSelected="1" zoomScaleNormal="100" zoomScaleSheetLayoutView="100" workbookViewId="0">
      <selection activeCell="F20" sqref="F20"/>
    </sheetView>
  </sheetViews>
  <sheetFormatPr defaultRowHeight="12.75" x14ac:dyDescent="0.2"/>
  <cols>
    <col min="1" max="1" width="19.140625" style="1" bestFit="1" customWidth="1"/>
    <col min="2" max="2" width="0.7109375" style="151" customWidth="1"/>
    <col min="3" max="3" width="5.7109375" style="1" customWidth="1"/>
    <col min="4" max="6" width="5.7109375" style="1" bestFit="1" customWidth="1"/>
    <col min="7" max="7" width="0.7109375" style="151" customWidth="1"/>
    <col min="8" max="8" width="5.28515625" style="1" customWidth="1"/>
    <col min="9" max="11" width="5" style="1" bestFit="1" customWidth="1"/>
    <col min="12" max="12" width="0.5703125" style="151" customWidth="1"/>
    <col min="13" max="14" width="6.7109375" style="1" customWidth="1"/>
    <col min="15" max="15" width="0.7109375" style="151" customWidth="1"/>
    <col min="16" max="17" width="6.7109375" style="1" customWidth="1"/>
    <col min="18" max="16384" width="9.140625" style="1"/>
  </cols>
  <sheetData>
    <row r="1" spans="1:3673" ht="15.75" x14ac:dyDescent="0.25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</row>
    <row r="2" spans="1:3673" ht="6" customHeight="1" x14ac:dyDescent="0.2"/>
    <row r="3" spans="1:3673" ht="15" x14ac:dyDescent="0.2">
      <c r="C3" s="180" t="s">
        <v>1</v>
      </c>
      <c r="D3" s="180"/>
      <c r="E3" s="180"/>
      <c r="F3" s="180"/>
      <c r="G3" s="180"/>
      <c r="H3" s="180"/>
      <c r="I3" s="180"/>
      <c r="J3" s="180"/>
      <c r="K3" s="180"/>
      <c r="L3" s="152"/>
      <c r="M3" s="181" t="s">
        <v>2</v>
      </c>
      <c r="N3" s="181"/>
      <c r="O3" s="181"/>
      <c r="P3" s="181"/>
      <c r="Q3" s="181"/>
    </row>
    <row r="4" spans="1:3673" x14ac:dyDescent="0.2">
      <c r="C4" s="182" t="s">
        <v>174</v>
      </c>
      <c r="D4" s="182"/>
      <c r="E4" s="182"/>
      <c r="F4" s="182"/>
      <c r="G4" s="156"/>
      <c r="H4" s="182" t="s">
        <v>175</v>
      </c>
      <c r="I4" s="182"/>
      <c r="J4" s="182"/>
      <c r="K4" s="182"/>
      <c r="L4" s="153"/>
      <c r="M4" s="182" t="s">
        <v>174</v>
      </c>
      <c r="N4" s="182"/>
      <c r="O4" s="167"/>
      <c r="P4" s="182" t="s">
        <v>175</v>
      </c>
      <c r="Q4" s="182"/>
    </row>
    <row r="5" spans="1:3673" x14ac:dyDescent="0.2">
      <c r="C5" s="4">
        <v>2021</v>
      </c>
      <c r="D5" s="4">
        <v>2021</v>
      </c>
      <c r="E5" s="4">
        <v>2021</v>
      </c>
      <c r="F5" s="4">
        <v>2021</v>
      </c>
      <c r="G5" s="157"/>
      <c r="H5" s="4">
        <v>2021</v>
      </c>
      <c r="I5" s="4">
        <v>2021</v>
      </c>
      <c r="J5" s="4">
        <v>2021</v>
      </c>
      <c r="K5" s="4">
        <v>2021</v>
      </c>
      <c r="L5" s="154"/>
      <c r="M5" s="5">
        <v>2020</v>
      </c>
      <c r="N5" s="5">
        <v>2021</v>
      </c>
      <c r="O5" s="157"/>
      <c r="P5" s="5">
        <v>2020</v>
      </c>
      <c r="Q5" s="5">
        <v>2021</v>
      </c>
    </row>
    <row r="6" spans="1:3673" x14ac:dyDescent="0.2">
      <c r="C6" s="3" t="s">
        <v>217</v>
      </c>
      <c r="D6" s="3" t="s">
        <v>218</v>
      </c>
      <c r="E6" s="3" t="s">
        <v>219</v>
      </c>
      <c r="F6" s="3" t="s">
        <v>220</v>
      </c>
      <c r="G6" s="157"/>
      <c r="H6" s="3" t="s">
        <v>217</v>
      </c>
      <c r="I6" s="3" t="s">
        <v>218</v>
      </c>
      <c r="J6" s="3" t="s">
        <v>219</v>
      </c>
      <c r="K6" s="3" t="s">
        <v>220</v>
      </c>
      <c r="L6" s="154"/>
      <c r="M6" s="3" t="s">
        <v>220</v>
      </c>
      <c r="N6" s="3" t="s">
        <v>220</v>
      </c>
      <c r="O6" s="157"/>
      <c r="P6" s="3" t="s">
        <v>220</v>
      </c>
      <c r="Q6" s="3" t="s">
        <v>220</v>
      </c>
    </row>
    <row r="7" spans="1:3673" ht="5.25" customHeight="1" x14ac:dyDescent="0.2">
      <c r="C7" s="6"/>
      <c r="D7" s="6"/>
      <c r="E7" s="6"/>
      <c r="F7" s="6"/>
      <c r="G7" s="158"/>
      <c r="H7" s="6"/>
      <c r="I7" s="6"/>
      <c r="J7" s="6"/>
      <c r="K7" s="6"/>
      <c r="L7" s="155"/>
      <c r="M7" s="6"/>
      <c r="N7" s="6"/>
      <c r="O7" s="158"/>
      <c r="P7" s="6"/>
      <c r="Q7" s="6"/>
    </row>
    <row r="8" spans="1:3673" x14ac:dyDescent="0.2">
      <c r="A8" s="138" t="s">
        <v>155</v>
      </c>
      <c r="B8" s="147"/>
      <c r="C8" s="139">
        <v>19212.939699999999</v>
      </c>
      <c r="D8" s="139">
        <v>17213.3783</v>
      </c>
      <c r="E8" s="139">
        <v>16031.3647</v>
      </c>
      <c r="F8" s="139">
        <v>15481.268400000001</v>
      </c>
      <c r="G8" s="149"/>
      <c r="H8" s="140">
        <v>5.1962760100000001</v>
      </c>
      <c r="I8" s="140">
        <v>4.6729843000000004</v>
      </c>
      <c r="J8" s="140">
        <v>4.3499750500000003</v>
      </c>
      <c r="K8" s="140">
        <v>4.2008363099999997</v>
      </c>
      <c r="L8" s="149"/>
      <c r="M8" s="139">
        <v>21618.677299999999</v>
      </c>
      <c r="N8" s="139">
        <f>F8</f>
        <v>15481.268400000001</v>
      </c>
      <c r="O8" s="149"/>
      <c r="P8" s="140">
        <v>6.0923912600000003</v>
      </c>
      <c r="Q8" s="140">
        <f>K8</f>
        <v>4.2008363099999997</v>
      </c>
    </row>
    <row r="9" spans="1:3673" x14ac:dyDescent="0.2">
      <c r="A9" s="183" t="s">
        <v>3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</row>
    <row r="10" spans="1:3673" x14ac:dyDescent="0.2">
      <c r="A10" s="141" t="s">
        <v>4</v>
      </c>
      <c r="B10" s="147"/>
      <c r="C10" s="142"/>
      <c r="D10" s="142"/>
      <c r="E10" s="142"/>
      <c r="F10" s="142"/>
      <c r="G10" s="149"/>
      <c r="H10" s="143"/>
      <c r="I10" s="143"/>
      <c r="J10" s="143"/>
      <c r="K10" s="143"/>
      <c r="L10" s="149"/>
      <c r="M10" s="142"/>
      <c r="N10" s="142"/>
      <c r="O10" s="149"/>
      <c r="P10" s="143"/>
      <c r="Q10" s="143"/>
    </row>
    <row r="11" spans="1:3673" x14ac:dyDescent="0.2">
      <c r="A11" s="7" t="s">
        <v>203</v>
      </c>
      <c r="B11" s="147"/>
      <c r="C11" s="8">
        <v>6727.1632300000001</v>
      </c>
      <c r="D11" s="8">
        <v>6072.2334000000001</v>
      </c>
      <c r="E11" s="8">
        <v>5415.0312299999996</v>
      </c>
      <c r="F11" s="8">
        <v>4931.1601000000001</v>
      </c>
      <c r="G11" s="149"/>
      <c r="H11" s="9">
        <v>28.2105186</v>
      </c>
      <c r="I11" s="9">
        <v>25.384364699999999</v>
      </c>
      <c r="J11" s="9">
        <v>23.544462899999999</v>
      </c>
      <c r="K11" s="9">
        <v>22.979737799999999</v>
      </c>
      <c r="L11" s="149"/>
      <c r="M11" s="8">
        <v>6855.4783799999996</v>
      </c>
      <c r="N11" s="8">
        <f>F11</f>
        <v>4931.1601000000001</v>
      </c>
      <c r="O11" s="149"/>
      <c r="P11" s="9">
        <v>31.952492400000001</v>
      </c>
      <c r="Q11" s="9">
        <f>K11</f>
        <v>22.979737799999999</v>
      </c>
    </row>
    <row r="12" spans="1:3673" x14ac:dyDescent="0.2">
      <c r="A12" s="144" t="s">
        <v>5</v>
      </c>
      <c r="B12" s="147"/>
      <c r="C12" s="139">
        <v>2209.5509699999998</v>
      </c>
      <c r="D12" s="139">
        <v>2141.99593</v>
      </c>
      <c r="E12" s="139">
        <v>1966.28997</v>
      </c>
      <c r="F12" s="139">
        <v>1927.5159100000001</v>
      </c>
      <c r="G12" s="149"/>
      <c r="H12" s="140">
        <v>11.5506846</v>
      </c>
      <c r="I12" s="140">
        <v>10.8220375</v>
      </c>
      <c r="J12" s="140">
        <v>10.054547599999999</v>
      </c>
      <c r="K12" s="140">
        <v>9.83892202</v>
      </c>
      <c r="L12" s="149"/>
      <c r="M12" s="139">
        <v>2865.7969800000001</v>
      </c>
      <c r="N12" s="139">
        <f t="shared" ref="N12:N13" si="0">F12</f>
        <v>1927.5159100000001</v>
      </c>
      <c r="O12" s="149"/>
      <c r="P12" s="140">
        <v>14.877575800000001</v>
      </c>
      <c r="Q12" s="140">
        <f t="shared" ref="Q12:Q13" si="1">K12</f>
        <v>9.83892202</v>
      </c>
      <c r="T12" s="10"/>
    </row>
    <row r="13" spans="1:3673" x14ac:dyDescent="0.2">
      <c r="A13" s="145" t="s">
        <v>6</v>
      </c>
      <c r="B13" s="147"/>
      <c r="C13" s="142">
        <v>9121.9149600000001</v>
      </c>
      <c r="D13" s="142">
        <v>8040.1799799999999</v>
      </c>
      <c r="E13" s="142">
        <v>7765.6950500000003</v>
      </c>
      <c r="F13" s="142">
        <v>7670.2280799999999</v>
      </c>
      <c r="G13" s="149"/>
      <c r="H13" s="143">
        <v>3.1743908200000002</v>
      </c>
      <c r="I13" s="143">
        <v>2.7984787299999998</v>
      </c>
      <c r="J13" s="143">
        <v>2.6951810699999998</v>
      </c>
      <c r="K13" s="143">
        <v>2.6512186199999999</v>
      </c>
      <c r="L13" s="149"/>
      <c r="M13" s="142">
        <v>10577.957700000001</v>
      </c>
      <c r="N13" s="142">
        <f t="shared" si="0"/>
        <v>7670.2280799999999</v>
      </c>
      <c r="O13" s="149"/>
      <c r="P13" s="143">
        <v>3.8136109199999999</v>
      </c>
      <c r="Q13" s="143">
        <f t="shared" si="1"/>
        <v>2.6512186199999999</v>
      </c>
    </row>
    <row r="14" spans="1:3673" x14ac:dyDescent="0.2">
      <c r="A14" s="146"/>
      <c r="B14" s="147"/>
      <c r="C14" s="148"/>
      <c r="D14" s="148"/>
      <c r="E14" s="148"/>
      <c r="F14" s="148"/>
      <c r="G14" s="149"/>
      <c r="H14" s="150"/>
      <c r="I14" s="150"/>
      <c r="J14" s="150"/>
      <c r="K14" s="150"/>
      <c r="L14" s="149"/>
      <c r="M14" s="148"/>
      <c r="N14" s="148"/>
      <c r="O14" s="149"/>
      <c r="P14" s="150"/>
      <c r="Q14" s="150"/>
    </row>
    <row r="15" spans="1:3673" x14ac:dyDescent="0.2">
      <c r="A15" s="183" t="s">
        <v>7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</row>
    <row r="16" spans="1:3673" s="160" customFormat="1" x14ac:dyDescent="0.2">
      <c r="A16" s="138" t="s">
        <v>8</v>
      </c>
      <c r="B16" s="147"/>
      <c r="C16" s="139">
        <v>4068.37453</v>
      </c>
      <c r="D16" s="139">
        <v>3679.9190899999999</v>
      </c>
      <c r="E16" s="139">
        <v>3406.8226100000002</v>
      </c>
      <c r="F16" s="139">
        <v>3273.1446799999999</v>
      </c>
      <c r="G16" s="149"/>
      <c r="H16" s="140">
        <v>4.1313400099999997</v>
      </c>
      <c r="I16" s="164">
        <v>3.7128519</v>
      </c>
      <c r="J16" s="164">
        <v>3.4336965899999998</v>
      </c>
      <c r="K16" s="164">
        <v>3.2996168199999998</v>
      </c>
      <c r="L16" s="147"/>
      <c r="M16" s="165">
        <v>4975.3935099999999</v>
      </c>
      <c r="N16" s="165">
        <f>F16</f>
        <v>3273.1446799999999</v>
      </c>
      <c r="O16" s="147"/>
      <c r="P16" s="164">
        <v>5.2095819199999998</v>
      </c>
      <c r="Q16" s="164">
        <f>K16</f>
        <v>3.2996168199999998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</row>
    <row r="17" spans="1:3673" s="163" customFormat="1" x14ac:dyDescent="0.2">
      <c r="A17" s="145" t="s">
        <v>204</v>
      </c>
      <c r="B17" s="147"/>
      <c r="C17" s="142">
        <v>1574.7167199999999</v>
      </c>
      <c r="D17" s="142">
        <v>1328.9333099999999</v>
      </c>
      <c r="E17" s="142">
        <v>1120.2237299999999</v>
      </c>
      <c r="F17" s="142">
        <v>1048.11671</v>
      </c>
      <c r="G17" s="149"/>
      <c r="H17" s="143">
        <v>26.8940266</v>
      </c>
      <c r="I17" s="143">
        <v>21.473772400000001</v>
      </c>
      <c r="J17" s="143">
        <v>18.4132423</v>
      </c>
      <c r="K17" s="143">
        <v>17.835822400000001</v>
      </c>
      <c r="L17" s="147"/>
      <c r="M17" s="142">
        <v>1705.1840099999999</v>
      </c>
      <c r="N17" s="142">
        <f t="shared" ref="N17:N18" si="2">F17</f>
        <v>1048.11671</v>
      </c>
      <c r="O17" s="147"/>
      <c r="P17" s="143">
        <v>28.247210899999999</v>
      </c>
      <c r="Q17" s="143">
        <f t="shared" ref="Q17:Q18" si="3">K17</f>
        <v>17.835822400000001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</row>
    <row r="18" spans="1:3673" s="85" customFormat="1" x14ac:dyDescent="0.2">
      <c r="A18" s="166" t="s">
        <v>6</v>
      </c>
      <c r="B18" s="147"/>
      <c r="C18" s="148">
        <v>2221.6479399999998</v>
      </c>
      <c r="D18" s="148">
        <v>2090.6792</v>
      </c>
      <c r="E18" s="148">
        <v>2020.4697000000001</v>
      </c>
      <c r="F18" s="148">
        <v>1959.4791</v>
      </c>
      <c r="G18" s="149"/>
      <c r="H18" s="150">
        <v>2.7710670899999998</v>
      </c>
      <c r="I18" s="150">
        <v>2.6037536000000001</v>
      </c>
      <c r="J18" s="150">
        <v>2.5101990199999999</v>
      </c>
      <c r="K18" s="150">
        <v>2.4311546000000002</v>
      </c>
      <c r="L18" s="147"/>
      <c r="M18" s="148">
        <v>2888.0776000000001</v>
      </c>
      <c r="N18" s="146">
        <f t="shared" si="2"/>
        <v>1959.4791</v>
      </c>
      <c r="O18" s="147"/>
      <c r="P18" s="150">
        <v>3.7488737300000001</v>
      </c>
      <c r="Q18" s="159">
        <f t="shared" si="3"/>
        <v>2.4311546000000002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</row>
    <row r="19" spans="1:3673" x14ac:dyDescent="0.2">
      <c r="A19" s="11"/>
      <c r="B19" s="147"/>
      <c r="C19" s="8"/>
      <c r="D19" s="8"/>
      <c r="E19" s="8"/>
      <c r="F19" s="8"/>
      <c r="G19" s="147"/>
      <c r="H19" s="12"/>
      <c r="I19" s="12"/>
      <c r="J19" s="12"/>
      <c r="K19" s="12"/>
      <c r="L19" s="147"/>
      <c r="M19" s="8"/>
      <c r="N19" s="8"/>
      <c r="O19" s="147"/>
      <c r="P19" s="13"/>
      <c r="Q19" s="13"/>
    </row>
    <row r="20" spans="1:3673" s="160" customFormat="1" x14ac:dyDescent="0.2">
      <c r="A20" s="138" t="s">
        <v>9</v>
      </c>
      <c r="B20" s="147"/>
      <c r="C20" s="165">
        <v>5609.9338500000003</v>
      </c>
      <c r="D20" s="165">
        <v>4973.7767599999997</v>
      </c>
      <c r="E20" s="165">
        <v>4661.6367899999996</v>
      </c>
      <c r="F20" s="165">
        <v>4479.4384099999997</v>
      </c>
      <c r="G20" s="147"/>
      <c r="H20" s="140">
        <v>8.0630775000000003</v>
      </c>
      <c r="I20" s="164">
        <v>7.1308210499999998</v>
      </c>
      <c r="J20" s="164">
        <v>6.6885894800000001</v>
      </c>
      <c r="K20" s="164">
        <v>6.4144029700000003</v>
      </c>
      <c r="L20" s="147"/>
      <c r="M20" s="165">
        <v>6025.9689799999996</v>
      </c>
      <c r="N20" s="165">
        <f>F20</f>
        <v>4479.4384099999997</v>
      </c>
      <c r="O20" s="147"/>
      <c r="P20" s="164">
        <v>8.8773040699999992</v>
      </c>
      <c r="Q20" s="164">
        <f>K20</f>
        <v>6.4144029700000003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</row>
    <row r="21" spans="1:3673" s="163" customFormat="1" x14ac:dyDescent="0.2">
      <c r="A21" s="145" t="s">
        <v>204</v>
      </c>
      <c r="B21" s="148">
        <v>22284</v>
      </c>
      <c r="C21" s="142">
        <v>1645.95677</v>
      </c>
      <c r="D21" s="142">
        <v>1461.18163</v>
      </c>
      <c r="E21" s="142">
        <v>1359.24244</v>
      </c>
      <c r="F21" s="142">
        <v>1258.4377899999999</v>
      </c>
      <c r="G21" s="149"/>
      <c r="H21" s="143">
        <v>40.778428900000002</v>
      </c>
      <c r="I21" s="143">
        <v>38.797096600000003</v>
      </c>
      <c r="J21" s="143">
        <v>34.878424699999997</v>
      </c>
      <c r="K21" s="143">
        <v>33.104867499999997</v>
      </c>
      <c r="L21" s="147"/>
      <c r="M21" s="142">
        <v>1640.5333000000001</v>
      </c>
      <c r="N21" s="142">
        <f t="shared" ref="N21:N22" si="4">F21</f>
        <v>1258.4377899999999</v>
      </c>
      <c r="O21" s="147"/>
      <c r="P21" s="143">
        <v>44.062604499999999</v>
      </c>
      <c r="Q21" s="143">
        <f t="shared" ref="Q21:Q22" si="5">K21</f>
        <v>33.104867499999997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</row>
    <row r="22" spans="1:3673" s="85" customFormat="1" x14ac:dyDescent="0.2">
      <c r="A22" s="166" t="s">
        <v>6</v>
      </c>
      <c r="B22" s="147"/>
      <c r="C22" s="148">
        <v>3762.1577499999999</v>
      </c>
      <c r="D22" s="148">
        <v>3292.45622</v>
      </c>
      <c r="E22" s="148">
        <v>3131.06205</v>
      </c>
      <c r="F22" s="148">
        <v>3048.1884</v>
      </c>
      <c r="G22" s="149"/>
      <c r="H22" s="150">
        <v>6.1149611699999999</v>
      </c>
      <c r="I22" s="150">
        <v>5.3683187999999999</v>
      </c>
      <c r="J22" s="150">
        <v>5.11283975</v>
      </c>
      <c r="K22" s="150">
        <v>4.9609131299999998</v>
      </c>
      <c r="L22" s="147"/>
      <c r="M22" s="148">
        <v>4144.6281099999997</v>
      </c>
      <c r="N22" s="146">
        <f t="shared" si="4"/>
        <v>3048.1884</v>
      </c>
      <c r="O22" s="147"/>
      <c r="P22" s="150">
        <v>6.9470269900000003</v>
      </c>
      <c r="Q22" s="159">
        <f t="shared" si="5"/>
        <v>4.9609131299999998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</row>
    <row r="23" spans="1:3673" x14ac:dyDescent="0.2">
      <c r="A23" s="11"/>
      <c r="B23" s="147"/>
      <c r="C23" s="14"/>
      <c r="D23" s="14"/>
      <c r="E23" s="14"/>
      <c r="F23" s="14"/>
      <c r="G23" s="147"/>
      <c r="H23" s="15"/>
      <c r="I23" s="15"/>
      <c r="J23" s="15"/>
      <c r="K23" s="15"/>
      <c r="L23" s="147"/>
      <c r="M23" s="14"/>
      <c r="N23" s="14"/>
      <c r="O23" s="147"/>
      <c r="P23" s="13"/>
      <c r="Q23" s="13"/>
    </row>
    <row r="24" spans="1:3673" s="160" customFormat="1" x14ac:dyDescent="0.2">
      <c r="A24" s="138" t="s">
        <v>10</v>
      </c>
      <c r="B24" s="147"/>
      <c r="C24" s="165">
        <v>2016.6167700000001</v>
      </c>
      <c r="D24" s="165">
        <v>1835.8333</v>
      </c>
      <c r="E24" s="165">
        <v>1732.2294400000001</v>
      </c>
      <c r="F24" s="165">
        <v>1699.92948</v>
      </c>
      <c r="G24" s="147"/>
      <c r="H24" s="140">
        <v>2.9448134600000002</v>
      </c>
      <c r="I24" s="164">
        <v>2.6814860299999999</v>
      </c>
      <c r="J24" s="164">
        <v>2.52468958</v>
      </c>
      <c r="K24" s="164">
        <v>2.4757511600000002</v>
      </c>
      <c r="L24" s="147"/>
      <c r="M24" s="165">
        <v>2432.5477599999999</v>
      </c>
      <c r="N24" s="165">
        <f>F24</f>
        <v>1699.92948</v>
      </c>
      <c r="O24" s="147"/>
      <c r="P24" s="164">
        <v>3.6460597899999998</v>
      </c>
      <c r="Q24" s="164">
        <f>K24</f>
        <v>2.4757511600000002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</row>
    <row r="25" spans="1:3673" s="163" customFormat="1" x14ac:dyDescent="0.2">
      <c r="A25" s="145" t="s">
        <v>204</v>
      </c>
      <c r="B25" s="147"/>
      <c r="C25" s="142">
        <v>806.33780400000001</v>
      </c>
      <c r="D25" s="142">
        <v>737.85836500000005</v>
      </c>
      <c r="E25" s="142">
        <v>692.38099199999999</v>
      </c>
      <c r="F25" s="142">
        <v>663.75051800000006</v>
      </c>
      <c r="G25" s="149"/>
      <c r="H25" s="143">
        <v>24.894763600000001</v>
      </c>
      <c r="I25" s="143">
        <v>23.788734300000002</v>
      </c>
      <c r="J25" s="143">
        <v>22.262978100000002</v>
      </c>
      <c r="K25" s="143">
        <v>21.563118299999999</v>
      </c>
      <c r="L25" s="147"/>
      <c r="M25" s="142">
        <v>865.27345500000001</v>
      </c>
      <c r="N25" s="142">
        <f t="shared" ref="N25:N26" si="6">F25</f>
        <v>663.75051800000006</v>
      </c>
      <c r="O25" s="147"/>
      <c r="P25" s="143">
        <v>31.864194999999999</v>
      </c>
      <c r="Q25" s="143">
        <f t="shared" ref="Q25:Q26" si="7">K25</f>
        <v>21.563118299999999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</row>
    <row r="26" spans="1:3673" s="85" customFormat="1" x14ac:dyDescent="0.2">
      <c r="A26" s="166" t="s">
        <v>6</v>
      </c>
      <c r="B26" s="147"/>
      <c r="C26" s="148">
        <v>1139.9183499999999</v>
      </c>
      <c r="D26" s="148">
        <v>1037.52512</v>
      </c>
      <c r="E26" s="148">
        <v>986.97541699999999</v>
      </c>
      <c r="F26" s="148">
        <v>997.66461400000003</v>
      </c>
      <c r="G26" s="149"/>
      <c r="H26" s="150">
        <v>1.8091666500000001</v>
      </c>
      <c r="I26" s="150">
        <v>1.64347361</v>
      </c>
      <c r="J26" s="150">
        <v>1.55991093</v>
      </c>
      <c r="K26" s="150">
        <v>1.57526923</v>
      </c>
      <c r="L26" s="147"/>
      <c r="M26" s="148">
        <v>1520.6733999999999</v>
      </c>
      <c r="N26" s="146">
        <f t="shared" si="6"/>
        <v>997.66461400000003</v>
      </c>
      <c r="O26" s="147"/>
      <c r="P26" s="150">
        <v>2.45455471</v>
      </c>
      <c r="Q26" s="159">
        <f t="shared" si="7"/>
        <v>1.57526923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</row>
    <row r="28" spans="1:3673" ht="15.75" x14ac:dyDescent="0.25">
      <c r="A28" s="179" t="s">
        <v>11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</row>
    <row r="29" spans="1:3673" ht="5.25" customHeight="1" x14ac:dyDescent="0.2"/>
    <row r="30" spans="1:3673" ht="15" x14ac:dyDescent="0.2">
      <c r="C30" s="180" t="s">
        <v>1</v>
      </c>
      <c r="D30" s="180"/>
      <c r="E30" s="180"/>
      <c r="F30" s="180"/>
      <c r="G30" s="180"/>
      <c r="H30" s="180"/>
      <c r="I30" s="180"/>
      <c r="J30" s="180"/>
      <c r="K30" s="180"/>
      <c r="L30" s="152"/>
      <c r="M30" s="181" t="s">
        <v>2</v>
      </c>
      <c r="N30" s="181"/>
      <c r="O30" s="181"/>
      <c r="P30" s="181"/>
      <c r="Q30" s="181"/>
    </row>
    <row r="31" spans="1:3673" x14ac:dyDescent="0.2">
      <c r="C31" s="182" t="s">
        <v>174</v>
      </c>
      <c r="D31" s="182"/>
      <c r="E31" s="182"/>
      <c r="F31" s="182"/>
      <c r="G31" s="156"/>
      <c r="H31" s="182" t="s">
        <v>175</v>
      </c>
      <c r="I31" s="182"/>
      <c r="J31" s="182"/>
      <c r="K31" s="182"/>
      <c r="L31" s="153"/>
      <c r="M31" s="182" t="s">
        <v>174</v>
      </c>
      <c r="N31" s="182"/>
      <c r="O31" s="167"/>
      <c r="P31" s="182" t="s">
        <v>175</v>
      </c>
      <c r="Q31" s="182"/>
    </row>
    <row r="32" spans="1:3673" x14ac:dyDescent="0.2">
      <c r="C32" s="4">
        <v>2021</v>
      </c>
      <c r="D32" s="4">
        <v>2021</v>
      </c>
      <c r="E32" s="4">
        <v>2021</v>
      </c>
      <c r="F32" s="4">
        <v>2021</v>
      </c>
      <c r="G32" s="157"/>
      <c r="H32" s="4">
        <v>2021</v>
      </c>
      <c r="I32" s="4">
        <v>2021</v>
      </c>
      <c r="J32" s="4">
        <v>2021</v>
      </c>
      <c r="K32" s="4">
        <v>2021</v>
      </c>
      <c r="L32" s="154"/>
      <c r="M32" s="5">
        <v>2020</v>
      </c>
      <c r="N32" s="4">
        <v>2021</v>
      </c>
      <c r="O32" s="157"/>
      <c r="P32" s="5">
        <v>2020</v>
      </c>
      <c r="Q32" s="5">
        <v>2021</v>
      </c>
    </row>
    <row r="33" spans="1:3673" x14ac:dyDescent="0.2">
      <c r="C33" s="3" t="s">
        <v>217</v>
      </c>
      <c r="D33" s="3" t="s">
        <v>218</v>
      </c>
      <c r="E33" s="3" t="s">
        <v>219</v>
      </c>
      <c r="F33" s="3" t="s">
        <v>220</v>
      </c>
      <c r="G33" s="157"/>
      <c r="H33" s="3" t="s">
        <v>217</v>
      </c>
      <c r="I33" s="3" t="s">
        <v>218</v>
      </c>
      <c r="J33" s="3" t="s">
        <v>219</v>
      </c>
      <c r="K33" s="3" t="s">
        <v>220</v>
      </c>
      <c r="L33" s="154"/>
      <c r="M33" s="3" t="s">
        <v>220</v>
      </c>
      <c r="N33" s="3" t="s">
        <v>220</v>
      </c>
      <c r="O33" s="157"/>
      <c r="P33" s="3" t="s">
        <v>220</v>
      </c>
      <c r="Q33" s="3" t="s">
        <v>220</v>
      </c>
    </row>
    <row r="34" spans="1:3673" ht="5.25" customHeight="1" x14ac:dyDescent="0.2">
      <c r="C34" s="6"/>
      <c r="D34" s="6"/>
      <c r="E34" s="6"/>
      <c r="F34" s="6"/>
      <c r="G34" s="158"/>
      <c r="H34" s="6"/>
      <c r="I34" s="6"/>
      <c r="J34" s="6"/>
      <c r="K34" s="6"/>
      <c r="L34" s="155"/>
      <c r="M34" s="6"/>
      <c r="N34" s="6"/>
      <c r="O34" s="158"/>
      <c r="P34" s="6"/>
      <c r="Q34" s="6"/>
    </row>
    <row r="35" spans="1:3673" s="160" customFormat="1" x14ac:dyDescent="0.2">
      <c r="A35" s="138" t="s">
        <v>155</v>
      </c>
      <c r="B35" s="147"/>
      <c r="C35" s="139">
        <v>20813.182199999999</v>
      </c>
      <c r="D35" s="139">
        <v>19736.745200000001</v>
      </c>
      <c r="E35" s="139">
        <v>17094.476500000001</v>
      </c>
      <c r="F35" s="139">
        <v>15893.305899999999</v>
      </c>
      <c r="G35" s="149"/>
      <c r="H35" s="140">
        <v>5.5797022800000002</v>
      </c>
      <c r="I35" s="140">
        <v>5.3076026699999996</v>
      </c>
      <c r="J35" s="140">
        <v>4.6094274400000002</v>
      </c>
      <c r="K35" s="140">
        <v>4.2940721899999996</v>
      </c>
      <c r="L35" s="149"/>
      <c r="M35" s="139">
        <v>22266.748</v>
      </c>
      <c r="N35" s="139">
        <f>F35</f>
        <v>15893.305899999999</v>
      </c>
      <c r="O35" s="149"/>
      <c r="P35" s="140">
        <v>6.24896458</v>
      </c>
      <c r="Q35" s="140">
        <f>K35</f>
        <v>4.2940721899999996</v>
      </c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  <c r="AVV35" s="1"/>
      <c r="AVW35" s="1"/>
      <c r="AVX35" s="1"/>
      <c r="AVY35" s="1"/>
      <c r="AVZ35" s="1"/>
      <c r="AWA35" s="1"/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1"/>
      <c r="AXV35" s="1"/>
      <c r="AXW35" s="1"/>
      <c r="AXX35" s="1"/>
      <c r="AXY35" s="1"/>
      <c r="AXZ35" s="1"/>
      <c r="AYA35" s="1"/>
      <c r="AYB35" s="1"/>
      <c r="AYC35" s="1"/>
      <c r="AYD35" s="1"/>
      <c r="AYE35" s="1"/>
      <c r="AYF35" s="1"/>
      <c r="AYG35" s="1"/>
      <c r="AYH35" s="1"/>
      <c r="AYI35" s="1"/>
      <c r="AYJ35" s="1"/>
      <c r="AYK35" s="1"/>
      <c r="AYL35" s="1"/>
      <c r="AYM35" s="1"/>
      <c r="AYN35" s="1"/>
      <c r="AYO35" s="1"/>
      <c r="AYP35" s="1"/>
      <c r="AYQ35" s="1"/>
      <c r="AYR35" s="1"/>
      <c r="AYS35" s="1"/>
      <c r="AYT35" s="1"/>
      <c r="AYU35" s="1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1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1"/>
      <c r="BCV35" s="1"/>
      <c r="BCW35" s="1"/>
      <c r="BCX35" s="1"/>
      <c r="BCY35" s="1"/>
      <c r="BCZ35" s="1"/>
      <c r="BDA35" s="1"/>
      <c r="BDB35" s="1"/>
      <c r="BDC35" s="1"/>
      <c r="BDD35" s="1"/>
      <c r="BDE35" s="1"/>
      <c r="BDF35" s="1"/>
      <c r="BDG35" s="1"/>
      <c r="BDH35" s="1"/>
      <c r="BDI35" s="1"/>
      <c r="BDJ35" s="1"/>
      <c r="BDK35" s="1"/>
      <c r="BDL35" s="1"/>
      <c r="BDM35" s="1"/>
      <c r="BDN35" s="1"/>
      <c r="BDO35" s="1"/>
      <c r="BDP35" s="1"/>
      <c r="BDQ35" s="1"/>
      <c r="BDR35" s="1"/>
      <c r="BDS35" s="1"/>
      <c r="BDT35" s="1"/>
      <c r="BDU35" s="1"/>
      <c r="BDV35" s="1"/>
      <c r="BDW35" s="1"/>
      <c r="BDX35" s="1"/>
      <c r="BDY35" s="1"/>
      <c r="BDZ35" s="1"/>
      <c r="BEA35" s="1"/>
      <c r="BEB35" s="1"/>
      <c r="BEC35" s="1"/>
      <c r="BED35" s="1"/>
      <c r="BEE35" s="1"/>
      <c r="BEF35" s="1"/>
      <c r="BEG35" s="1"/>
      <c r="BEH35" s="1"/>
      <c r="BEI35" s="1"/>
      <c r="BEJ35" s="1"/>
      <c r="BEK35" s="1"/>
      <c r="BEL35" s="1"/>
      <c r="BEM35" s="1"/>
      <c r="BEN35" s="1"/>
      <c r="BEO35" s="1"/>
      <c r="BEP35" s="1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1"/>
      <c r="BFF35" s="1"/>
      <c r="BFG35" s="1"/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"/>
      <c r="BGT35" s="1"/>
      <c r="BGU35" s="1"/>
      <c r="BGV35" s="1"/>
      <c r="BGW35" s="1"/>
      <c r="BGX35" s="1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"/>
      <c r="BHP35" s="1"/>
      <c r="BHQ35" s="1"/>
      <c r="BHR35" s="1"/>
      <c r="BHS35" s="1"/>
      <c r="BHT35" s="1"/>
      <c r="BHU35" s="1"/>
      <c r="BHV35" s="1"/>
      <c r="BHW35" s="1"/>
      <c r="BHX35" s="1"/>
      <c r="BHY35" s="1"/>
      <c r="BHZ35" s="1"/>
      <c r="BIA35" s="1"/>
      <c r="BIB35" s="1"/>
      <c r="BIC35" s="1"/>
      <c r="BID35" s="1"/>
      <c r="BIE35" s="1"/>
      <c r="BIF35" s="1"/>
      <c r="BIG35" s="1"/>
      <c r="BIH35" s="1"/>
      <c r="BII35" s="1"/>
      <c r="BIJ35" s="1"/>
      <c r="BIK35" s="1"/>
      <c r="BIL35" s="1"/>
      <c r="BIM35" s="1"/>
      <c r="BIN35" s="1"/>
      <c r="BIO35" s="1"/>
      <c r="BIP35" s="1"/>
      <c r="BIQ35" s="1"/>
      <c r="BIR35" s="1"/>
      <c r="BIS35" s="1"/>
      <c r="BIT35" s="1"/>
      <c r="BIU35" s="1"/>
      <c r="BIV35" s="1"/>
      <c r="BIW35" s="1"/>
      <c r="BIX35" s="1"/>
      <c r="BIY35" s="1"/>
      <c r="BIZ35" s="1"/>
      <c r="BJA35" s="1"/>
      <c r="BJB35" s="1"/>
      <c r="BJC35" s="1"/>
      <c r="BJD35" s="1"/>
      <c r="BJE35" s="1"/>
      <c r="BJF35" s="1"/>
      <c r="BJG35" s="1"/>
      <c r="BJH35" s="1"/>
      <c r="BJI35" s="1"/>
      <c r="BJJ35" s="1"/>
      <c r="BJK35" s="1"/>
      <c r="BJL35" s="1"/>
      <c r="BJM35" s="1"/>
      <c r="BJN35" s="1"/>
      <c r="BJO35" s="1"/>
      <c r="BJP35" s="1"/>
      <c r="BJQ35" s="1"/>
      <c r="BJR35" s="1"/>
      <c r="BJS35" s="1"/>
      <c r="BJT35" s="1"/>
      <c r="BJU35" s="1"/>
      <c r="BJV35" s="1"/>
      <c r="BJW35" s="1"/>
      <c r="BJX35" s="1"/>
      <c r="BJY35" s="1"/>
      <c r="BJZ35" s="1"/>
      <c r="BKA35" s="1"/>
      <c r="BKB35" s="1"/>
      <c r="BKC35" s="1"/>
      <c r="BKD35" s="1"/>
      <c r="BKE35" s="1"/>
      <c r="BKF35" s="1"/>
      <c r="BKG35" s="1"/>
      <c r="BKH35" s="1"/>
      <c r="BKI35" s="1"/>
      <c r="BKJ35" s="1"/>
      <c r="BKK35" s="1"/>
      <c r="BKL35" s="1"/>
      <c r="BKM35" s="1"/>
      <c r="BKN35" s="1"/>
      <c r="BKO35" s="1"/>
      <c r="BKP35" s="1"/>
      <c r="BKQ35" s="1"/>
      <c r="BKR35" s="1"/>
      <c r="BKS35" s="1"/>
      <c r="BKT35" s="1"/>
      <c r="BKU35" s="1"/>
      <c r="BKV35" s="1"/>
      <c r="BKW35" s="1"/>
      <c r="BKX35" s="1"/>
      <c r="BKY35" s="1"/>
      <c r="BKZ35" s="1"/>
      <c r="BLA35" s="1"/>
      <c r="BLB35" s="1"/>
      <c r="BLC35" s="1"/>
      <c r="BLD35" s="1"/>
      <c r="BLE35" s="1"/>
      <c r="BLF35" s="1"/>
      <c r="BLG35" s="1"/>
      <c r="BLH35" s="1"/>
      <c r="BLI35" s="1"/>
      <c r="BLJ35" s="1"/>
      <c r="BLK35" s="1"/>
      <c r="BLL35" s="1"/>
      <c r="BLM35" s="1"/>
      <c r="BLN35" s="1"/>
      <c r="BLO35" s="1"/>
      <c r="BLP35" s="1"/>
      <c r="BLQ35" s="1"/>
      <c r="BLR35" s="1"/>
      <c r="BLS35" s="1"/>
      <c r="BLT35" s="1"/>
      <c r="BLU35" s="1"/>
      <c r="BLV35" s="1"/>
      <c r="BLW35" s="1"/>
      <c r="BLX35" s="1"/>
      <c r="BLY35" s="1"/>
      <c r="BLZ35" s="1"/>
      <c r="BMA35" s="1"/>
      <c r="BMB35" s="1"/>
      <c r="BMC35" s="1"/>
      <c r="BMD35" s="1"/>
      <c r="BME35" s="1"/>
      <c r="BMF35" s="1"/>
      <c r="BMG35" s="1"/>
      <c r="BMH35" s="1"/>
      <c r="BMI35" s="1"/>
      <c r="BMJ35" s="1"/>
      <c r="BMK35" s="1"/>
      <c r="BML35" s="1"/>
      <c r="BMM35" s="1"/>
      <c r="BMN35" s="1"/>
      <c r="BMO35" s="1"/>
      <c r="BMP35" s="1"/>
      <c r="BMQ35" s="1"/>
      <c r="BMR35" s="1"/>
      <c r="BMS35" s="1"/>
      <c r="BMT35" s="1"/>
      <c r="BMU35" s="1"/>
      <c r="BMV35" s="1"/>
      <c r="BMW35" s="1"/>
      <c r="BMX35" s="1"/>
      <c r="BMY35" s="1"/>
      <c r="BMZ35" s="1"/>
      <c r="BNA35" s="1"/>
      <c r="BNB35" s="1"/>
      <c r="BNC35" s="1"/>
      <c r="BND35" s="1"/>
      <c r="BNE35" s="1"/>
      <c r="BNF35" s="1"/>
      <c r="BNG35" s="1"/>
      <c r="BNH35" s="1"/>
      <c r="BNI35" s="1"/>
      <c r="BNJ35" s="1"/>
      <c r="BNK35" s="1"/>
      <c r="BNL35" s="1"/>
      <c r="BNM35" s="1"/>
      <c r="BNN35" s="1"/>
      <c r="BNO35" s="1"/>
      <c r="BNP35" s="1"/>
      <c r="BNQ35" s="1"/>
      <c r="BNR35" s="1"/>
      <c r="BNS35" s="1"/>
      <c r="BNT35" s="1"/>
      <c r="BNU35" s="1"/>
      <c r="BNV35" s="1"/>
      <c r="BNW35" s="1"/>
      <c r="BNX35" s="1"/>
      <c r="BNY35" s="1"/>
      <c r="BNZ35" s="1"/>
      <c r="BOA35" s="1"/>
      <c r="BOB35" s="1"/>
      <c r="BOC35" s="1"/>
      <c r="BOD35" s="1"/>
      <c r="BOE35" s="1"/>
      <c r="BOF35" s="1"/>
      <c r="BOG35" s="1"/>
      <c r="BOH35" s="1"/>
      <c r="BOI35" s="1"/>
      <c r="BOJ35" s="1"/>
      <c r="BOK35" s="1"/>
      <c r="BOL35" s="1"/>
      <c r="BOM35" s="1"/>
      <c r="BON35" s="1"/>
      <c r="BOO35" s="1"/>
      <c r="BOP35" s="1"/>
      <c r="BOQ35" s="1"/>
      <c r="BOR35" s="1"/>
      <c r="BOS35" s="1"/>
      <c r="BOT35" s="1"/>
      <c r="BOU35" s="1"/>
      <c r="BOV35" s="1"/>
      <c r="BOW35" s="1"/>
      <c r="BOX35" s="1"/>
      <c r="BOY35" s="1"/>
      <c r="BOZ35" s="1"/>
      <c r="BPA35" s="1"/>
      <c r="BPB35" s="1"/>
      <c r="BPC35" s="1"/>
      <c r="BPD35" s="1"/>
      <c r="BPE35" s="1"/>
      <c r="BPF35" s="1"/>
      <c r="BPG35" s="1"/>
      <c r="BPH35" s="1"/>
      <c r="BPI35" s="1"/>
      <c r="BPJ35" s="1"/>
      <c r="BPK35" s="1"/>
      <c r="BPL35" s="1"/>
      <c r="BPM35" s="1"/>
      <c r="BPN35" s="1"/>
      <c r="BPO35" s="1"/>
      <c r="BPP35" s="1"/>
      <c r="BPQ35" s="1"/>
      <c r="BPR35" s="1"/>
      <c r="BPS35" s="1"/>
      <c r="BPT35" s="1"/>
      <c r="BPU35" s="1"/>
      <c r="BPV35" s="1"/>
      <c r="BPW35" s="1"/>
      <c r="BPX35" s="1"/>
      <c r="BPY35" s="1"/>
      <c r="BPZ35" s="1"/>
      <c r="BQA35" s="1"/>
      <c r="BQB35" s="1"/>
      <c r="BQC35" s="1"/>
      <c r="BQD35" s="1"/>
      <c r="BQE35" s="1"/>
      <c r="BQF35" s="1"/>
      <c r="BQG35" s="1"/>
      <c r="BQH35" s="1"/>
      <c r="BQI35" s="1"/>
      <c r="BQJ35" s="1"/>
      <c r="BQK35" s="1"/>
      <c r="BQL35" s="1"/>
      <c r="BQM35" s="1"/>
      <c r="BQN35" s="1"/>
      <c r="BQO35" s="1"/>
      <c r="BQP35" s="1"/>
      <c r="BQQ35" s="1"/>
      <c r="BQR35" s="1"/>
      <c r="BQS35" s="1"/>
      <c r="BQT35" s="1"/>
      <c r="BQU35" s="1"/>
      <c r="BQV35" s="1"/>
      <c r="BQW35" s="1"/>
      <c r="BQX35" s="1"/>
      <c r="BQY35" s="1"/>
      <c r="BQZ35" s="1"/>
      <c r="BRA35" s="1"/>
      <c r="BRB35" s="1"/>
      <c r="BRC35" s="1"/>
      <c r="BRD35" s="1"/>
      <c r="BRE35" s="1"/>
      <c r="BRF35" s="1"/>
      <c r="BRG35" s="1"/>
      <c r="BRH35" s="1"/>
      <c r="BRI35" s="1"/>
      <c r="BRJ35" s="1"/>
      <c r="BRK35" s="1"/>
      <c r="BRL35" s="1"/>
      <c r="BRM35" s="1"/>
      <c r="BRN35" s="1"/>
      <c r="BRO35" s="1"/>
      <c r="BRP35" s="1"/>
      <c r="BRQ35" s="1"/>
      <c r="BRR35" s="1"/>
      <c r="BRS35" s="1"/>
      <c r="BRT35" s="1"/>
      <c r="BRU35" s="1"/>
      <c r="BRV35" s="1"/>
      <c r="BRW35" s="1"/>
      <c r="BRX35" s="1"/>
      <c r="BRY35" s="1"/>
      <c r="BRZ35" s="1"/>
      <c r="BSA35" s="1"/>
      <c r="BSB35" s="1"/>
      <c r="BSC35" s="1"/>
      <c r="BSD35" s="1"/>
      <c r="BSE35" s="1"/>
      <c r="BSF35" s="1"/>
      <c r="BSG35" s="1"/>
      <c r="BSH35" s="1"/>
      <c r="BSI35" s="1"/>
      <c r="BSJ35" s="1"/>
      <c r="BSK35" s="1"/>
      <c r="BSL35" s="1"/>
      <c r="BSM35" s="1"/>
      <c r="BSN35" s="1"/>
      <c r="BSO35" s="1"/>
      <c r="BSP35" s="1"/>
      <c r="BSQ35" s="1"/>
      <c r="BSR35" s="1"/>
      <c r="BSS35" s="1"/>
      <c r="BST35" s="1"/>
      <c r="BSU35" s="1"/>
      <c r="BSV35" s="1"/>
      <c r="BSW35" s="1"/>
      <c r="BSX35" s="1"/>
      <c r="BSY35" s="1"/>
      <c r="BSZ35" s="1"/>
      <c r="BTA35" s="1"/>
      <c r="BTB35" s="1"/>
      <c r="BTC35" s="1"/>
      <c r="BTD35" s="1"/>
      <c r="BTE35" s="1"/>
      <c r="BTF35" s="1"/>
      <c r="BTG35" s="1"/>
      <c r="BTH35" s="1"/>
      <c r="BTI35" s="1"/>
      <c r="BTJ35" s="1"/>
      <c r="BTK35" s="1"/>
      <c r="BTL35" s="1"/>
      <c r="BTM35" s="1"/>
      <c r="BTN35" s="1"/>
      <c r="BTO35" s="1"/>
      <c r="BTP35" s="1"/>
      <c r="BTQ35" s="1"/>
      <c r="BTR35" s="1"/>
      <c r="BTS35" s="1"/>
      <c r="BTT35" s="1"/>
      <c r="BTU35" s="1"/>
      <c r="BTV35" s="1"/>
      <c r="BTW35" s="1"/>
      <c r="BTX35" s="1"/>
      <c r="BTY35" s="1"/>
      <c r="BTZ35" s="1"/>
      <c r="BUA35" s="1"/>
      <c r="BUB35" s="1"/>
      <c r="BUC35" s="1"/>
      <c r="BUD35" s="1"/>
      <c r="BUE35" s="1"/>
      <c r="BUF35" s="1"/>
      <c r="BUG35" s="1"/>
      <c r="BUH35" s="1"/>
      <c r="BUI35" s="1"/>
      <c r="BUJ35" s="1"/>
      <c r="BUK35" s="1"/>
      <c r="BUL35" s="1"/>
      <c r="BUM35" s="1"/>
      <c r="BUN35" s="1"/>
      <c r="BUO35" s="1"/>
      <c r="BUP35" s="1"/>
      <c r="BUQ35" s="1"/>
      <c r="BUR35" s="1"/>
      <c r="BUS35" s="1"/>
      <c r="BUT35" s="1"/>
      <c r="BUU35" s="1"/>
      <c r="BUV35" s="1"/>
      <c r="BUW35" s="1"/>
      <c r="BUX35" s="1"/>
      <c r="BUY35" s="1"/>
      <c r="BUZ35" s="1"/>
      <c r="BVA35" s="1"/>
      <c r="BVB35" s="1"/>
      <c r="BVC35" s="1"/>
      <c r="BVD35" s="1"/>
      <c r="BVE35" s="1"/>
      <c r="BVF35" s="1"/>
      <c r="BVG35" s="1"/>
      <c r="BVH35" s="1"/>
      <c r="BVI35" s="1"/>
      <c r="BVJ35" s="1"/>
      <c r="BVK35" s="1"/>
      <c r="BVL35" s="1"/>
      <c r="BVM35" s="1"/>
      <c r="BVN35" s="1"/>
      <c r="BVO35" s="1"/>
      <c r="BVP35" s="1"/>
      <c r="BVQ35" s="1"/>
      <c r="BVR35" s="1"/>
      <c r="BVS35" s="1"/>
      <c r="BVT35" s="1"/>
      <c r="BVU35" s="1"/>
      <c r="BVV35" s="1"/>
      <c r="BVW35" s="1"/>
      <c r="BVX35" s="1"/>
      <c r="BVY35" s="1"/>
      <c r="BVZ35" s="1"/>
      <c r="BWA35" s="1"/>
      <c r="BWB35" s="1"/>
      <c r="BWC35" s="1"/>
      <c r="BWD35" s="1"/>
      <c r="BWE35" s="1"/>
      <c r="BWF35" s="1"/>
      <c r="BWG35" s="1"/>
      <c r="BWH35" s="1"/>
      <c r="BWI35" s="1"/>
      <c r="BWJ35" s="1"/>
      <c r="BWK35" s="1"/>
      <c r="BWL35" s="1"/>
      <c r="BWM35" s="1"/>
      <c r="BWN35" s="1"/>
      <c r="BWO35" s="1"/>
      <c r="BWP35" s="1"/>
      <c r="BWQ35" s="1"/>
      <c r="BWR35" s="1"/>
      <c r="BWS35" s="1"/>
      <c r="BWT35" s="1"/>
      <c r="BWU35" s="1"/>
      <c r="BWV35" s="1"/>
      <c r="BWW35" s="1"/>
      <c r="BWX35" s="1"/>
      <c r="BWY35" s="1"/>
      <c r="BWZ35" s="1"/>
      <c r="BXA35" s="1"/>
      <c r="BXB35" s="1"/>
      <c r="BXC35" s="1"/>
      <c r="BXD35" s="1"/>
      <c r="BXE35" s="1"/>
      <c r="BXF35" s="1"/>
      <c r="BXG35" s="1"/>
      <c r="BXH35" s="1"/>
      <c r="BXI35" s="1"/>
      <c r="BXJ35" s="1"/>
      <c r="BXK35" s="1"/>
      <c r="BXL35" s="1"/>
      <c r="BXM35" s="1"/>
      <c r="BXN35" s="1"/>
      <c r="BXO35" s="1"/>
      <c r="BXP35" s="1"/>
      <c r="BXQ35" s="1"/>
      <c r="BXR35" s="1"/>
      <c r="BXS35" s="1"/>
      <c r="BXT35" s="1"/>
      <c r="BXU35" s="1"/>
      <c r="BXV35" s="1"/>
      <c r="BXW35" s="1"/>
      <c r="BXX35" s="1"/>
      <c r="BXY35" s="1"/>
      <c r="BXZ35" s="1"/>
      <c r="BYA35" s="1"/>
      <c r="BYB35" s="1"/>
      <c r="BYC35" s="1"/>
      <c r="BYD35" s="1"/>
      <c r="BYE35" s="1"/>
      <c r="BYF35" s="1"/>
      <c r="BYG35" s="1"/>
      <c r="BYH35" s="1"/>
      <c r="BYI35" s="1"/>
      <c r="BYJ35" s="1"/>
      <c r="BYK35" s="1"/>
      <c r="BYL35" s="1"/>
      <c r="BYM35" s="1"/>
      <c r="BYN35" s="1"/>
      <c r="BYO35" s="1"/>
      <c r="BYP35" s="1"/>
      <c r="BYQ35" s="1"/>
      <c r="BYR35" s="1"/>
      <c r="BYS35" s="1"/>
      <c r="BYT35" s="1"/>
      <c r="BYU35" s="1"/>
      <c r="BYV35" s="1"/>
      <c r="BYW35" s="1"/>
      <c r="BYX35" s="1"/>
      <c r="BYY35" s="1"/>
      <c r="BYZ35" s="1"/>
      <c r="BZA35" s="1"/>
      <c r="BZB35" s="1"/>
      <c r="BZC35" s="1"/>
      <c r="BZD35" s="1"/>
      <c r="BZE35" s="1"/>
      <c r="BZF35" s="1"/>
      <c r="BZG35" s="1"/>
      <c r="BZH35" s="1"/>
      <c r="BZI35" s="1"/>
      <c r="BZJ35" s="1"/>
      <c r="BZK35" s="1"/>
      <c r="BZL35" s="1"/>
      <c r="BZM35" s="1"/>
      <c r="BZN35" s="1"/>
      <c r="BZO35" s="1"/>
      <c r="BZP35" s="1"/>
      <c r="BZQ35" s="1"/>
      <c r="BZR35" s="1"/>
      <c r="BZS35" s="1"/>
      <c r="BZT35" s="1"/>
      <c r="BZU35" s="1"/>
      <c r="BZV35" s="1"/>
      <c r="BZW35" s="1"/>
      <c r="BZX35" s="1"/>
      <c r="BZY35" s="1"/>
      <c r="BZZ35" s="1"/>
      <c r="CAA35" s="1"/>
      <c r="CAB35" s="1"/>
      <c r="CAC35" s="1"/>
      <c r="CAD35" s="1"/>
      <c r="CAE35" s="1"/>
      <c r="CAF35" s="1"/>
      <c r="CAG35" s="1"/>
      <c r="CAH35" s="1"/>
      <c r="CAI35" s="1"/>
      <c r="CAJ35" s="1"/>
      <c r="CAK35" s="1"/>
      <c r="CAL35" s="1"/>
      <c r="CAM35" s="1"/>
      <c r="CAN35" s="1"/>
      <c r="CAO35" s="1"/>
      <c r="CAP35" s="1"/>
      <c r="CAQ35" s="1"/>
      <c r="CAR35" s="1"/>
      <c r="CAS35" s="1"/>
      <c r="CAT35" s="1"/>
      <c r="CAU35" s="1"/>
      <c r="CAV35" s="1"/>
      <c r="CAW35" s="1"/>
      <c r="CAX35" s="1"/>
      <c r="CAY35" s="1"/>
      <c r="CAZ35" s="1"/>
      <c r="CBA35" s="1"/>
      <c r="CBB35" s="1"/>
      <c r="CBC35" s="1"/>
      <c r="CBD35" s="1"/>
      <c r="CBE35" s="1"/>
      <c r="CBF35" s="1"/>
      <c r="CBG35" s="1"/>
      <c r="CBH35" s="1"/>
      <c r="CBI35" s="1"/>
      <c r="CBJ35" s="1"/>
      <c r="CBK35" s="1"/>
      <c r="CBL35" s="1"/>
      <c r="CBM35" s="1"/>
      <c r="CBN35" s="1"/>
      <c r="CBO35" s="1"/>
      <c r="CBP35" s="1"/>
      <c r="CBQ35" s="1"/>
      <c r="CBR35" s="1"/>
      <c r="CBS35" s="1"/>
      <c r="CBT35" s="1"/>
      <c r="CBU35" s="1"/>
      <c r="CBV35" s="1"/>
      <c r="CBW35" s="1"/>
      <c r="CBX35" s="1"/>
      <c r="CBY35" s="1"/>
      <c r="CBZ35" s="1"/>
      <c r="CCA35" s="1"/>
      <c r="CCB35" s="1"/>
      <c r="CCC35" s="1"/>
      <c r="CCD35" s="1"/>
      <c r="CCE35" s="1"/>
      <c r="CCF35" s="1"/>
      <c r="CCG35" s="1"/>
      <c r="CCH35" s="1"/>
      <c r="CCI35" s="1"/>
      <c r="CCJ35" s="1"/>
      <c r="CCK35" s="1"/>
      <c r="CCL35" s="1"/>
      <c r="CCM35" s="1"/>
      <c r="CCN35" s="1"/>
      <c r="CCO35" s="1"/>
      <c r="CCP35" s="1"/>
      <c r="CCQ35" s="1"/>
      <c r="CCR35" s="1"/>
      <c r="CCS35" s="1"/>
      <c r="CCT35" s="1"/>
      <c r="CCU35" s="1"/>
      <c r="CCV35" s="1"/>
      <c r="CCW35" s="1"/>
      <c r="CCX35" s="1"/>
      <c r="CCY35" s="1"/>
      <c r="CCZ35" s="1"/>
      <c r="CDA35" s="1"/>
      <c r="CDB35" s="1"/>
      <c r="CDC35" s="1"/>
      <c r="CDD35" s="1"/>
      <c r="CDE35" s="1"/>
      <c r="CDF35" s="1"/>
      <c r="CDG35" s="1"/>
      <c r="CDH35" s="1"/>
      <c r="CDI35" s="1"/>
      <c r="CDJ35" s="1"/>
      <c r="CDK35" s="1"/>
      <c r="CDL35" s="1"/>
      <c r="CDM35" s="1"/>
      <c r="CDN35" s="1"/>
      <c r="CDO35" s="1"/>
      <c r="CDP35" s="1"/>
      <c r="CDQ35" s="1"/>
      <c r="CDR35" s="1"/>
      <c r="CDS35" s="1"/>
      <c r="CDT35" s="1"/>
      <c r="CDU35" s="1"/>
      <c r="CDV35" s="1"/>
      <c r="CDW35" s="1"/>
      <c r="CDX35" s="1"/>
      <c r="CDY35" s="1"/>
      <c r="CDZ35" s="1"/>
      <c r="CEA35" s="1"/>
      <c r="CEB35" s="1"/>
      <c r="CEC35" s="1"/>
      <c r="CED35" s="1"/>
      <c r="CEE35" s="1"/>
      <c r="CEF35" s="1"/>
      <c r="CEG35" s="1"/>
      <c r="CEH35" s="1"/>
      <c r="CEI35" s="1"/>
      <c r="CEJ35" s="1"/>
      <c r="CEK35" s="1"/>
      <c r="CEL35" s="1"/>
      <c r="CEM35" s="1"/>
      <c r="CEN35" s="1"/>
      <c r="CEO35" s="1"/>
      <c r="CEP35" s="1"/>
      <c r="CEQ35" s="1"/>
      <c r="CER35" s="1"/>
      <c r="CES35" s="1"/>
      <c r="CET35" s="1"/>
      <c r="CEU35" s="1"/>
      <c r="CEV35" s="1"/>
      <c r="CEW35" s="1"/>
      <c r="CEX35" s="1"/>
      <c r="CEY35" s="1"/>
      <c r="CEZ35" s="1"/>
      <c r="CFA35" s="1"/>
      <c r="CFB35" s="1"/>
      <c r="CFC35" s="1"/>
      <c r="CFD35" s="1"/>
      <c r="CFE35" s="1"/>
      <c r="CFF35" s="1"/>
      <c r="CFG35" s="1"/>
      <c r="CFH35" s="1"/>
      <c r="CFI35" s="1"/>
      <c r="CFJ35" s="1"/>
      <c r="CFK35" s="1"/>
      <c r="CFL35" s="1"/>
      <c r="CFM35" s="1"/>
      <c r="CFN35" s="1"/>
      <c r="CFO35" s="1"/>
      <c r="CFP35" s="1"/>
      <c r="CFQ35" s="1"/>
      <c r="CFR35" s="1"/>
      <c r="CFS35" s="1"/>
      <c r="CFT35" s="1"/>
      <c r="CFU35" s="1"/>
      <c r="CFV35" s="1"/>
      <c r="CFW35" s="1"/>
      <c r="CFX35" s="1"/>
      <c r="CFY35" s="1"/>
      <c r="CFZ35" s="1"/>
      <c r="CGA35" s="1"/>
      <c r="CGB35" s="1"/>
      <c r="CGC35" s="1"/>
      <c r="CGD35" s="1"/>
      <c r="CGE35" s="1"/>
      <c r="CGF35" s="1"/>
      <c r="CGG35" s="1"/>
      <c r="CGH35" s="1"/>
      <c r="CGI35" s="1"/>
      <c r="CGJ35" s="1"/>
      <c r="CGK35" s="1"/>
      <c r="CGL35" s="1"/>
      <c r="CGM35" s="1"/>
      <c r="CGN35" s="1"/>
      <c r="CGO35" s="1"/>
      <c r="CGP35" s="1"/>
      <c r="CGQ35" s="1"/>
      <c r="CGR35" s="1"/>
      <c r="CGS35" s="1"/>
      <c r="CGT35" s="1"/>
      <c r="CGU35" s="1"/>
      <c r="CGV35" s="1"/>
      <c r="CGW35" s="1"/>
      <c r="CGX35" s="1"/>
      <c r="CGY35" s="1"/>
      <c r="CGZ35" s="1"/>
      <c r="CHA35" s="1"/>
      <c r="CHB35" s="1"/>
      <c r="CHC35" s="1"/>
      <c r="CHD35" s="1"/>
      <c r="CHE35" s="1"/>
      <c r="CHF35" s="1"/>
      <c r="CHG35" s="1"/>
      <c r="CHH35" s="1"/>
      <c r="CHI35" s="1"/>
      <c r="CHJ35" s="1"/>
      <c r="CHK35" s="1"/>
      <c r="CHL35" s="1"/>
      <c r="CHM35" s="1"/>
      <c r="CHN35" s="1"/>
      <c r="CHO35" s="1"/>
      <c r="CHP35" s="1"/>
      <c r="CHQ35" s="1"/>
      <c r="CHR35" s="1"/>
      <c r="CHS35" s="1"/>
      <c r="CHT35" s="1"/>
      <c r="CHU35" s="1"/>
      <c r="CHV35" s="1"/>
      <c r="CHW35" s="1"/>
      <c r="CHX35" s="1"/>
      <c r="CHY35" s="1"/>
      <c r="CHZ35" s="1"/>
      <c r="CIA35" s="1"/>
      <c r="CIB35" s="1"/>
      <c r="CIC35" s="1"/>
      <c r="CID35" s="1"/>
      <c r="CIE35" s="1"/>
      <c r="CIF35" s="1"/>
      <c r="CIG35" s="1"/>
      <c r="CIH35" s="1"/>
      <c r="CII35" s="1"/>
      <c r="CIJ35" s="1"/>
      <c r="CIK35" s="1"/>
      <c r="CIL35" s="1"/>
      <c r="CIM35" s="1"/>
      <c r="CIN35" s="1"/>
      <c r="CIO35" s="1"/>
      <c r="CIP35" s="1"/>
      <c r="CIQ35" s="1"/>
      <c r="CIR35" s="1"/>
      <c r="CIS35" s="1"/>
      <c r="CIT35" s="1"/>
      <c r="CIU35" s="1"/>
      <c r="CIV35" s="1"/>
      <c r="CIW35" s="1"/>
      <c r="CIX35" s="1"/>
      <c r="CIY35" s="1"/>
      <c r="CIZ35" s="1"/>
      <c r="CJA35" s="1"/>
      <c r="CJB35" s="1"/>
      <c r="CJC35" s="1"/>
      <c r="CJD35" s="1"/>
      <c r="CJE35" s="1"/>
      <c r="CJF35" s="1"/>
      <c r="CJG35" s="1"/>
      <c r="CJH35" s="1"/>
      <c r="CJI35" s="1"/>
      <c r="CJJ35" s="1"/>
      <c r="CJK35" s="1"/>
      <c r="CJL35" s="1"/>
      <c r="CJM35" s="1"/>
      <c r="CJN35" s="1"/>
      <c r="CJO35" s="1"/>
      <c r="CJP35" s="1"/>
      <c r="CJQ35" s="1"/>
      <c r="CJR35" s="1"/>
      <c r="CJS35" s="1"/>
      <c r="CJT35" s="1"/>
      <c r="CJU35" s="1"/>
      <c r="CJV35" s="1"/>
      <c r="CJW35" s="1"/>
      <c r="CJX35" s="1"/>
      <c r="CJY35" s="1"/>
      <c r="CJZ35" s="1"/>
      <c r="CKA35" s="1"/>
      <c r="CKB35" s="1"/>
      <c r="CKC35" s="1"/>
      <c r="CKD35" s="1"/>
      <c r="CKE35" s="1"/>
      <c r="CKF35" s="1"/>
      <c r="CKG35" s="1"/>
      <c r="CKH35" s="1"/>
      <c r="CKI35" s="1"/>
      <c r="CKJ35" s="1"/>
      <c r="CKK35" s="1"/>
      <c r="CKL35" s="1"/>
      <c r="CKM35" s="1"/>
      <c r="CKN35" s="1"/>
      <c r="CKO35" s="1"/>
      <c r="CKP35" s="1"/>
      <c r="CKQ35" s="1"/>
      <c r="CKR35" s="1"/>
      <c r="CKS35" s="1"/>
      <c r="CKT35" s="1"/>
      <c r="CKU35" s="1"/>
      <c r="CKV35" s="1"/>
      <c r="CKW35" s="1"/>
      <c r="CKX35" s="1"/>
      <c r="CKY35" s="1"/>
      <c r="CKZ35" s="1"/>
      <c r="CLA35" s="1"/>
      <c r="CLB35" s="1"/>
      <c r="CLC35" s="1"/>
      <c r="CLD35" s="1"/>
      <c r="CLE35" s="1"/>
      <c r="CLF35" s="1"/>
      <c r="CLG35" s="1"/>
      <c r="CLH35" s="1"/>
      <c r="CLI35" s="1"/>
      <c r="CLJ35" s="1"/>
      <c r="CLK35" s="1"/>
      <c r="CLL35" s="1"/>
      <c r="CLM35" s="1"/>
      <c r="CLN35" s="1"/>
      <c r="CLO35" s="1"/>
      <c r="CLP35" s="1"/>
      <c r="CLQ35" s="1"/>
      <c r="CLR35" s="1"/>
      <c r="CLS35" s="1"/>
      <c r="CLT35" s="1"/>
      <c r="CLU35" s="1"/>
      <c r="CLV35" s="1"/>
      <c r="CLW35" s="1"/>
      <c r="CLX35" s="1"/>
      <c r="CLY35" s="1"/>
      <c r="CLZ35" s="1"/>
      <c r="CMA35" s="1"/>
      <c r="CMB35" s="1"/>
      <c r="CMC35" s="1"/>
      <c r="CMD35" s="1"/>
      <c r="CME35" s="1"/>
      <c r="CMF35" s="1"/>
      <c r="CMG35" s="1"/>
      <c r="CMH35" s="1"/>
      <c r="CMI35" s="1"/>
      <c r="CMJ35" s="1"/>
      <c r="CMK35" s="1"/>
      <c r="CML35" s="1"/>
      <c r="CMM35" s="1"/>
      <c r="CMN35" s="1"/>
      <c r="CMO35" s="1"/>
      <c r="CMP35" s="1"/>
      <c r="CMQ35" s="1"/>
      <c r="CMR35" s="1"/>
      <c r="CMS35" s="1"/>
      <c r="CMT35" s="1"/>
      <c r="CMU35" s="1"/>
      <c r="CMV35" s="1"/>
      <c r="CMW35" s="1"/>
      <c r="CMX35" s="1"/>
      <c r="CMY35" s="1"/>
      <c r="CMZ35" s="1"/>
      <c r="CNA35" s="1"/>
      <c r="CNB35" s="1"/>
      <c r="CNC35" s="1"/>
      <c r="CND35" s="1"/>
      <c r="CNE35" s="1"/>
      <c r="CNF35" s="1"/>
      <c r="CNG35" s="1"/>
      <c r="CNH35" s="1"/>
      <c r="CNI35" s="1"/>
      <c r="CNJ35" s="1"/>
      <c r="CNK35" s="1"/>
      <c r="CNL35" s="1"/>
      <c r="CNM35" s="1"/>
      <c r="CNN35" s="1"/>
      <c r="CNO35" s="1"/>
      <c r="CNP35" s="1"/>
      <c r="CNQ35" s="1"/>
      <c r="CNR35" s="1"/>
      <c r="CNS35" s="1"/>
      <c r="CNT35" s="1"/>
      <c r="CNU35" s="1"/>
      <c r="CNV35" s="1"/>
      <c r="CNW35" s="1"/>
      <c r="CNX35" s="1"/>
      <c r="CNY35" s="1"/>
      <c r="CNZ35" s="1"/>
      <c r="COA35" s="1"/>
      <c r="COB35" s="1"/>
      <c r="COC35" s="1"/>
      <c r="COD35" s="1"/>
      <c r="COE35" s="1"/>
      <c r="COF35" s="1"/>
      <c r="COG35" s="1"/>
      <c r="COH35" s="1"/>
      <c r="COI35" s="1"/>
      <c r="COJ35" s="1"/>
      <c r="COK35" s="1"/>
      <c r="COL35" s="1"/>
      <c r="COM35" s="1"/>
      <c r="CON35" s="1"/>
      <c r="COO35" s="1"/>
      <c r="COP35" s="1"/>
      <c r="COQ35" s="1"/>
      <c r="COR35" s="1"/>
      <c r="COS35" s="1"/>
      <c r="COT35" s="1"/>
      <c r="COU35" s="1"/>
      <c r="COV35" s="1"/>
      <c r="COW35" s="1"/>
      <c r="COX35" s="1"/>
      <c r="COY35" s="1"/>
      <c r="COZ35" s="1"/>
      <c r="CPA35" s="1"/>
      <c r="CPB35" s="1"/>
      <c r="CPC35" s="1"/>
      <c r="CPD35" s="1"/>
      <c r="CPE35" s="1"/>
      <c r="CPF35" s="1"/>
      <c r="CPG35" s="1"/>
      <c r="CPH35" s="1"/>
      <c r="CPI35" s="1"/>
      <c r="CPJ35" s="1"/>
      <c r="CPK35" s="1"/>
      <c r="CPL35" s="1"/>
      <c r="CPM35" s="1"/>
      <c r="CPN35" s="1"/>
      <c r="CPO35" s="1"/>
      <c r="CPP35" s="1"/>
      <c r="CPQ35" s="1"/>
      <c r="CPR35" s="1"/>
      <c r="CPS35" s="1"/>
      <c r="CPT35" s="1"/>
      <c r="CPU35" s="1"/>
      <c r="CPV35" s="1"/>
      <c r="CPW35" s="1"/>
      <c r="CPX35" s="1"/>
      <c r="CPY35" s="1"/>
      <c r="CPZ35" s="1"/>
      <c r="CQA35" s="1"/>
      <c r="CQB35" s="1"/>
      <c r="CQC35" s="1"/>
      <c r="CQD35" s="1"/>
      <c r="CQE35" s="1"/>
      <c r="CQF35" s="1"/>
      <c r="CQG35" s="1"/>
      <c r="CQH35" s="1"/>
      <c r="CQI35" s="1"/>
      <c r="CQJ35" s="1"/>
      <c r="CQK35" s="1"/>
      <c r="CQL35" s="1"/>
      <c r="CQM35" s="1"/>
      <c r="CQN35" s="1"/>
      <c r="CQO35" s="1"/>
      <c r="CQP35" s="1"/>
      <c r="CQQ35" s="1"/>
      <c r="CQR35" s="1"/>
      <c r="CQS35" s="1"/>
      <c r="CQT35" s="1"/>
      <c r="CQU35" s="1"/>
      <c r="CQV35" s="1"/>
      <c r="CQW35" s="1"/>
      <c r="CQX35" s="1"/>
      <c r="CQY35" s="1"/>
      <c r="CQZ35" s="1"/>
      <c r="CRA35" s="1"/>
      <c r="CRB35" s="1"/>
      <c r="CRC35" s="1"/>
      <c r="CRD35" s="1"/>
      <c r="CRE35" s="1"/>
      <c r="CRF35" s="1"/>
      <c r="CRG35" s="1"/>
      <c r="CRH35" s="1"/>
      <c r="CRI35" s="1"/>
      <c r="CRJ35" s="1"/>
      <c r="CRK35" s="1"/>
      <c r="CRL35" s="1"/>
      <c r="CRM35" s="1"/>
      <c r="CRN35" s="1"/>
      <c r="CRO35" s="1"/>
      <c r="CRP35" s="1"/>
      <c r="CRQ35" s="1"/>
      <c r="CRR35" s="1"/>
      <c r="CRS35" s="1"/>
      <c r="CRT35" s="1"/>
      <c r="CRU35" s="1"/>
      <c r="CRV35" s="1"/>
      <c r="CRW35" s="1"/>
      <c r="CRX35" s="1"/>
      <c r="CRY35" s="1"/>
      <c r="CRZ35" s="1"/>
      <c r="CSA35" s="1"/>
      <c r="CSB35" s="1"/>
      <c r="CSC35" s="1"/>
      <c r="CSD35" s="1"/>
      <c r="CSE35" s="1"/>
      <c r="CSF35" s="1"/>
      <c r="CSG35" s="1"/>
      <c r="CSH35" s="1"/>
      <c r="CSI35" s="1"/>
      <c r="CSJ35" s="1"/>
      <c r="CSK35" s="1"/>
      <c r="CSL35" s="1"/>
      <c r="CSM35" s="1"/>
      <c r="CSN35" s="1"/>
      <c r="CSO35" s="1"/>
      <c r="CSP35" s="1"/>
      <c r="CSQ35" s="1"/>
      <c r="CSR35" s="1"/>
      <c r="CSS35" s="1"/>
      <c r="CST35" s="1"/>
      <c r="CSU35" s="1"/>
      <c r="CSV35" s="1"/>
      <c r="CSW35" s="1"/>
      <c r="CSX35" s="1"/>
      <c r="CSY35" s="1"/>
      <c r="CSZ35" s="1"/>
      <c r="CTA35" s="1"/>
      <c r="CTB35" s="1"/>
      <c r="CTC35" s="1"/>
      <c r="CTD35" s="1"/>
      <c r="CTE35" s="1"/>
      <c r="CTF35" s="1"/>
      <c r="CTG35" s="1"/>
      <c r="CTH35" s="1"/>
      <c r="CTI35" s="1"/>
      <c r="CTJ35" s="1"/>
      <c r="CTK35" s="1"/>
      <c r="CTL35" s="1"/>
      <c r="CTM35" s="1"/>
      <c r="CTN35" s="1"/>
      <c r="CTO35" s="1"/>
      <c r="CTP35" s="1"/>
      <c r="CTQ35" s="1"/>
      <c r="CTR35" s="1"/>
      <c r="CTS35" s="1"/>
      <c r="CTT35" s="1"/>
      <c r="CTU35" s="1"/>
      <c r="CTV35" s="1"/>
      <c r="CTW35" s="1"/>
      <c r="CTX35" s="1"/>
      <c r="CTY35" s="1"/>
      <c r="CTZ35" s="1"/>
      <c r="CUA35" s="1"/>
      <c r="CUB35" s="1"/>
      <c r="CUC35" s="1"/>
      <c r="CUD35" s="1"/>
      <c r="CUE35" s="1"/>
      <c r="CUF35" s="1"/>
      <c r="CUG35" s="1"/>
      <c r="CUH35" s="1"/>
      <c r="CUI35" s="1"/>
      <c r="CUJ35" s="1"/>
      <c r="CUK35" s="1"/>
      <c r="CUL35" s="1"/>
      <c r="CUM35" s="1"/>
      <c r="CUN35" s="1"/>
      <c r="CUO35" s="1"/>
      <c r="CUP35" s="1"/>
      <c r="CUQ35" s="1"/>
      <c r="CUR35" s="1"/>
      <c r="CUS35" s="1"/>
      <c r="CUT35" s="1"/>
      <c r="CUU35" s="1"/>
      <c r="CUV35" s="1"/>
      <c r="CUW35" s="1"/>
      <c r="CUX35" s="1"/>
      <c r="CUY35" s="1"/>
      <c r="CUZ35" s="1"/>
      <c r="CVA35" s="1"/>
      <c r="CVB35" s="1"/>
      <c r="CVC35" s="1"/>
      <c r="CVD35" s="1"/>
      <c r="CVE35" s="1"/>
      <c r="CVF35" s="1"/>
      <c r="CVG35" s="1"/>
      <c r="CVH35" s="1"/>
      <c r="CVI35" s="1"/>
      <c r="CVJ35" s="1"/>
      <c r="CVK35" s="1"/>
      <c r="CVL35" s="1"/>
      <c r="CVM35" s="1"/>
      <c r="CVN35" s="1"/>
      <c r="CVO35" s="1"/>
      <c r="CVP35" s="1"/>
      <c r="CVQ35" s="1"/>
      <c r="CVR35" s="1"/>
      <c r="CVS35" s="1"/>
      <c r="CVT35" s="1"/>
      <c r="CVU35" s="1"/>
      <c r="CVV35" s="1"/>
      <c r="CVW35" s="1"/>
      <c r="CVX35" s="1"/>
      <c r="CVY35" s="1"/>
      <c r="CVZ35" s="1"/>
      <c r="CWA35" s="1"/>
      <c r="CWB35" s="1"/>
      <c r="CWC35" s="1"/>
      <c r="CWD35" s="1"/>
      <c r="CWE35" s="1"/>
      <c r="CWF35" s="1"/>
      <c r="CWG35" s="1"/>
      <c r="CWH35" s="1"/>
      <c r="CWI35" s="1"/>
      <c r="CWJ35" s="1"/>
      <c r="CWK35" s="1"/>
      <c r="CWL35" s="1"/>
      <c r="CWM35" s="1"/>
      <c r="CWN35" s="1"/>
      <c r="CWO35" s="1"/>
      <c r="CWP35" s="1"/>
      <c r="CWQ35" s="1"/>
      <c r="CWR35" s="1"/>
      <c r="CWS35" s="1"/>
      <c r="CWT35" s="1"/>
      <c r="CWU35" s="1"/>
      <c r="CWV35" s="1"/>
      <c r="CWW35" s="1"/>
      <c r="CWX35" s="1"/>
      <c r="CWY35" s="1"/>
      <c r="CWZ35" s="1"/>
      <c r="CXA35" s="1"/>
      <c r="CXB35" s="1"/>
      <c r="CXC35" s="1"/>
      <c r="CXD35" s="1"/>
      <c r="CXE35" s="1"/>
      <c r="CXF35" s="1"/>
      <c r="CXG35" s="1"/>
      <c r="CXH35" s="1"/>
      <c r="CXI35" s="1"/>
      <c r="CXJ35" s="1"/>
      <c r="CXK35" s="1"/>
      <c r="CXL35" s="1"/>
      <c r="CXM35" s="1"/>
      <c r="CXN35" s="1"/>
      <c r="CXO35" s="1"/>
      <c r="CXP35" s="1"/>
      <c r="CXQ35" s="1"/>
      <c r="CXR35" s="1"/>
      <c r="CXS35" s="1"/>
      <c r="CXT35" s="1"/>
      <c r="CXU35" s="1"/>
      <c r="CXV35" s="1"/>
      <c r="CXW35" s="1"/>
      <c r="CXX35" s="1"/>
      <c r="CXY35" s="1"/>
      <c r="CXZ35" s="1"/>
      <c r="CYA35" s="1"/>
      <c r="CYB35" s="1"/>
      <c r="CYC35" s="1"/>
      <c r="CYD35" s="1"/>
      <c r="CYE35" s="1"/>
      <c r="CYF35" s="1"/>
      <c r="CYG35" s="1"/>
      <c r="CYH35" s="1"/>
      <c r="CYI35" s="1"/>
      <c r="CYJ35" s="1"/>
      <c r="CYK35" s="1"/>
      <c r="CYL35" s="1"/>
      <c r="CYM35" s="1"/>
      <c r="CYN35" s="1"/>
      <c r="CYO35" s="1"/>
      <c r="CYP35" s="1"/>
      <c r="CYQ35" s="1"/>
      <c r="CYR35" s="1"/>
      <c r="CYS35" s="1"/>
      <c r="CYT35" s="1"/>
      <c r="CYU35" s="1"/>
      <c r="CYV35" s="1"/>
      <c r="CYW35" s="1"/>
      <c r="CYX35" s="1"/>
      <c r="CYY35" s="1"/>
      <c r="CYZ35" s="1"/>
      <c r="CZA35" s="1"/>
      <c r="CZB35" s="1"/>
      <c r="CZC35" s="1"/>
      <c r="CZD35" s="1"/>
      <c r="CZE35" s="1"/>
      <c r="CZF35" s="1"/>
      <c r="CZG35" s="1"/>
      <c r="CZH35" s="1"/>
      <c r="CZI35" s="1"/>
      <c r="CZJ35" s="1"/>
      <c r="CZK35" s="1"/>
      <c r="CZL35" s="1"/>
      <c r="CZM35" s="1"/>
      <c r="CZN35" s="1"/>
      <c r="CZO35" s="1"/>
      <c r="CZP35" s="1"/>
      <c r="CZQ35" s="1"/>
      <c r="CZR35" s="1"/>
      <c r="CZS35" s="1"/>
      <c r="CZT35" s="1"/>
      <c r="CZU35" s="1"/>
      <c r="CZV35" s="1"/>
      <c r="CZW35" s="1"/>
      <c r="CZX35" s="1"/>
      <c r="CZY35" s="1"/>
      <c r="CZZ35" s="1"/>
      <c r="DAA35" s="1"/>
      <c r="DAB35" s="1"/>
      <c r="DAC35" s="1"/>
      <c r="DAD35" s="1"/>
      <c r="DAE35" s="1"/>
      <c r="DAF35" s="1"/>
      <c r="DAG35" s="1"/>
      <c r="DAH35" s="1"/>
      <c r="DAI35" s="1"/>
      <c r="DAJ35" s="1"/>
      <c r="DAK35" s="1"/>
      <c r="DAL35" s="1"/>
      <c r="DAM35" s="1"/>
      <c r="DAN35" s="1"/>
      <c r="DAO35" s="1"/>
      <c r="DAP35" s="1"/>
      <c r="DAQ35" s="1"/>
      <c r="DAR35" s="1"/>
      <c r="DAS35" s="1"/>
      <c r="DAT35" s="1"/>
      <c r="DAU35" s="1"/>
      <c r="DAV35" s="1"/>
      <c r="DAW35" s="1"/>
      <c r="DAX35" s="1"/>
      <c r="DAY35" s="1"/>
      <c r="DAZ35" s="1"/>
      <c r="DBA35" s="1"/>
      <c r="DBB35" s="1"/>
      <c r="DBC35" s="1"/>
      <c r="DBD35" s="1"/>
      <c r="DBE35" s="1"/>
      <c r="DBF35" s="1"/>
      <c r="DBG35" s="1"/>
      <c r="DBH35" s="1"/>
      <c r="DBI35" s="1"/>
      <c r="DBJ35" s="1"/>
      <c r="DBK35" s="1"/>
      <c r="DBL35" s="1"/>
      <c r="DBM35" s="1"/>
      <c r="DBN35" s="1"/>
      <c r="DBO35" s="1"/>
      <c r="DBP35" s="1"/>
      <c r="DBQ35" s="1"/>
      <c r="DBR35" s="1"/>
      <c r="DBS35" s="1"/>
      <c r="DBT35" s="1"/>
      <c r="DBU35" s="1"/>
      <c r="DBV35" s="1"/>
      <c r="DBW35" s="1"/>
      <c r="DBX35" s="1"/>
      <c r="DBY35" s="1"/>
      <c r="DBZ35" s="1"/>
      <c r="DCA35" s="1"/>
      <c r="DCB35" s="1"/>
      <c r="DCC35" s="1"/>
      <c r="DCD35" s="1"/>
      <c r="DCE35" s="1"/>
      <c r="DCF35" s="1"/>
      <c r="DCG35" s="1"/>
      <c r="DCH35" s="1"/>
      <c r="DCI35" s="1"/>
      <c r="DCJ35" s="1"/>
      <c r="DCK35" s="1"/>
      <c r="DCL35" s="1"/>
      <c r="DCM35" s="1"/>
      <c r="DCN35" s="1"/>
      <c r="DCO35" s="1"/>
      <c r="DCP35" s="1"/>
      <c r="DCQ35" s="1"/>
      <c r="DCR35" s="1"/>
      <c r="DCS35" s="1"/>
      <c r="DCT35" s="1"/>
      <c r="DCU35" s="1"/>
      <c r="DCV35" s="1"/>
      <c r="DCW35" s="1"/>
      <c r="DCX35" s="1"/>
      <c r="DCY35" s="1"/>
      <c r="DCZ35" s="1"/>
      <c r="DDA35" s="1"/>
      <c r="DDB35" s="1"/>
      <c r="DDC35" s="1"/>
      <c r="DDD35" s="1"/>
      <c r="DDE35" s="1"/>
      <c r="DDF35" s="1"/>
      <c r="DDG35" s="1"/>
      <c r="DDH35" s="1"/>
      <c r="DDI35" s="1"/>
      <c r="DDJ35" s="1"/>
      <c r="DDK35" s="1"/>
      <c r="DDL35" s="1"/>
      <c r="DDM35" s="1"/>
      <c r="DDN35" s="1"/>
      <c r="DDO35" s="1"/>
      <c r="DDP35" s="1"/>
      <c r="DDQ35" s="1"/>
      <c r="DDR35" s="1"/>
      <c r="DDS35" s="1"/>
      <c r="DDT35" s="1"/>
      <c r="DDU35" s="1"/>
      <c r="DDV35" s="1"/>
      <c r="DDW35" s="1"/>
      <c r="DDX35" s="1"/>
      <c r="DDY35" s="1"/>
      <c r="DDZ35" s="1"/>
      <c r="DEA35" s="1"/>
      <c r="DEB35" s="1"/>
      <c r="DEC35" s="1"/>
      <c r="DED35" s="1"/>
      <c r="DEE35" s="1"/>
      <c r="DEF35" s="1"/>
      <c r="DEG35" s="1"/>
      <c r="DEH35" s="1"/>
      <c r="DEI35" s="1"/>
      <c r="DEJ35" s="1"/>
      <c r="DEK35" s="1"/>
      <c r="DEL35" s="1"/>
      <c r="DEM35" s="1"/>
      <c r="DEN35" s="1"/>
      <c r="DEO35" s="1"/>
      <c r="DEP35" s="1"/>
      <c r="DEQ35" s="1"/>
      <c r="DER35" s="1"/>
      <c r="DES35" s="1"/>
      <c r="DET35" s="1"/>
      <c r="DEU35" s="1"/>
      <c r="DEV35" s="1"/>
      <c r="DEW35" s="1"/>
      <c r="DEX35" s="1"/>
      <c r="DEY35" s="1"/>
      <c r="DEZ35" s="1"/>
      <c r="DFA35" s="1"/>
      <c r="DFB35" s="1"/>
      <c r="DFC35" s="1"/>
      <c r="DFD35" s="1"/>
      <c r="DFE35" s="1"/>
      <c r="DFF35" s="1"/>
      <c r="DFG35" s="1"/>
      <c r="DFH35" s="1"/>
      <c r="DFI35" s="1"/>
      <c r="DFJ35" s="1"/>
      <c r="DFK35" s="1"/>
      <c r="DFL35" s="1"/>
      <c r="DFM35" s="1"/>
      <c r="DFN35" s="1"/>
      <c r="DFO35" s="1"/>
      <c r="DFP35" s="1"/>
      <c r="DFQ35" s="1"/>
      <c r="DFR35" s="1"/>
      <c r="DFS35" s="1"/>
      <c r="DFT35" s="1"/>
      <c r="DFU35" s="1"/>
      <c r="DFV35" s="1"/>
      <c r="DFW35" s="1"/>
      <c r="DFX35" s="1"/>
      <c r="DFY35" s="1"/>
      <c r="DFZ35" s="1"/>
      <c r="DGA35" s="1"/>
      <c r="DGB35" s="1"/>
      <c r="DGC35" s="1"/>
      <c r="DGD35" s="1"/>
      <c r="DGE35" s="1"/>
      <c r="DGF35" s="1"/>
      <c r="DGG35" s="1"/>
      <c r="DGH35" s="1"/>
      <c r="DGI35" s="1"/>
      <c r="DGJ35" s="1"/>
      <c r="DGK35" s="1"/>
      <c r="DGL35" s="1"/>
      <c r="DGM35" s="1"/>
      <c r="DGN35" s="1"/>
      <c r="DGO35" s="1"/>
      <c r="DGP35" s="1"/>
      <c r="DGQ35" s="1"/>
      <c r="DGR35" s="1"/>
      <c r="DGS35" s="1"/>
      <c r="DGT35" s="1"/>
      <c r="DGU35" s="1"/>
      <c r="DGV35" s="1"/>
      <c r="DGW35" s="1"/>
      <c r="DGX35" s="1"/>
      <c r="DGY35" s="1"/>
      <c r="DGZ35" s="1"/>
      <c r="DHA35" s="1"/>
      <c r="DHB35" s="1"/>
      <c r="DHC35" s="1"/>
      <c r="DHD35" s="1"/>
      <c r="DHE35" s="1"/>
      <c r="DHF35" s="1"/>
      <c r="DHG35" s="1"/>
      <c r="DHH35" s="1"/>
      <c r="DHI35" s="1"/>
      <c r="DHJ35" s="1"/>
      <c r="DHK35" s="1"/>
      <c r="DHL35" s="1"/>
      <c r="DHM35" s="1"/>
      <c r="DHN35" s="1"/>
      <c r="DHO35" s="1"/>
      <c r="DHP35" s="1"/>
      <c r="DHQ35" s="1"/>
      <c r="DHR35" s="1"/>
      <c r="DHS35" s="1"/>
      <c r="DHT35" s="1"/>
      <c r="DHU35" s="1"/>
      <c r="DHV35" s="1"/>
      <c r="DHW35" s="1"/>
      <c r="DHX35" s="1"/>
      <c r="DHY35" s="1"/>
      <c r="DHZ35" s="1"/>
      <c r="DIA35" s="1"/>
      <c r="DIB35" s="1"/>
      <c r="DIC35" s="1"/>
      <c r="DID35" s="1"/>
      <c r="DIE35" s="1"/>
      <c r="DIF35" s="1"/>
      <c r="DIG35" s="1"/>
      <c r="DIH35" s="1"/>
      <c r="DII35" s="1"/>
      <c r="DIJ35" s="1"/>
      <c r="DIK35" s="1"/>
      <c r="DIL35" s="1"/>
      <c r="DIM35" s="1"/>
      <c r="DIN35" s="1"/>
      <c r="DIO35" s="1"/>
      <c r="DIP35" s="1"/>
      <c r="DIQ35" s="1"/>
      <c r="DIR35" s="1"/>
      <c r="DIS35" s="1"/>
      <c r="DIT35" s="1"/>
      <c r="DIU35" s="1"/>
      <c r="DIV35" s="1"/>
      <c r="DIW35" s="1"/>
      <c r="DIX35" s="1"/>
      <c r="DIY35" s="1"/>
      <c r="DIZ35" s="1"/>
      <c r="DJA35" s="1"/>
      <c r="DJB35" s="1"/>
      <c r="DJC35" s="1"/>
      <c r="DJD35" s="1"/>
      <c r="DJE35" s="1"/>
      <c r="DJF35" s="1"/>
      <c r="DJG35" s="1"/>
      <c r="DJH35" s="1"/>
      <c r="DJI35" s="1"/>
      <c r="DJJ35" s="1"/>
      <c r="DJK35" s="1"/>
      <c r="DJL35" s="1"/>
      <c r="DJM35" s="1"/>
      <c r="DJN35" s="1"/>
      <c r="DJO35" s="1"/>
      <c r="DJP35" s="1"/>
      <c r="DJQ35" s="1"/>
      <c r="DJR35" s="1"/>
      <c r="DJS35" s="1"/>
      <c r="DJT35" s="1"/>
      <c r="DJU35" s="1"/>
      <c r="DJV35" s="1"/>
      <c r="DJW35" s="1"/>
      <c r="DJX35" s="1"/>
      <c r="DJY35" s="1"/>
      <c r="DJZ35" s="1"/>
      <c r="DKA35" s="1"/>
      <c r="DKB35" s="1"/>
      <c r="DKC35" s="1"/>
      <c r="DKD35" s="1"/>
      <c r="DKE35" s="1"/>
      <c r="DKF35" s="1"/>
      <c r="DKG35" s="1"/>
      <c r="DKH35" s="1"/>
      <c r="DKI35" s="1"/>
      <c r="DKJ35" s="1"/>
      <c r="DKK35" s="1"/>
      <c r="DKL35" s="1"/>
      <c r="DKM35" s="1"/>
      <c r="DKN35" s="1"/>
      <c r="DKO35" s="1"/>
      <c r="DKP35" s="1"/>
      <c r="DKQ35" s="1"/>
      <c r="DKR35" s="1"/>
      <c r="DKS35" s="1"/>
      <c r="DKT35" s="1"/>
      <c r="DKU35" s="1"/>
      <c r="DKV35" s="1"/>
      <c r="DKW35" s="1"/>
      <c r="DKX35" s="1"/>
      <c r="DKY35" s="1"/>
      <c r="DKZ35" s="1"/>
      <c r="DLA35" s="1"/>
      <c r="DLB35" s="1"/>
      <c r="DLC35" s="1"/>
      <c r="DLD35" s="1"/>
      <c r="DLE35" s="1"/>
      <c r="DLF35" s="1"/>
      <c r="DLG35" s="1"/>
      <c r="DLH35" s="1"/>
      <c r="DLI35" s="1"/>
      <c r="DLJ35" s="1"/>
      <c r="DLK35" s="1"/>
      <c r="DLL35" s="1"/>
      <c r="DLM35" s="1"/>
      <c r="DLN35" s="1"/>
      <c r="DLO35" s="1"/>
      <c r="DLP35" s="1"/>
      <c r="DLQ35" s="1"/>
      <c r="DLR35" s="1"/>
      <c r="DLS35" s="1"/>
      <c r="DLT35" s="1"/>
      <c r="DLU35" s="1"/>
      <c r="DLV35" s="1"/>
      <c r="DLW35" s="1"/>
      <c r="DLX35" s="1"/>
      <c r="DLY35" s="1"/>
      <c r="DLZ35" s="1"/>
      <c r="DMA35" s="1"/>
      <c r="DMB35" s="1"/>
      <c r="DMC35" s="1"/>
      <c r="DMD35" s="1"/>
      <c r="DME35" s="1"/>
      <c r="DMF35" s="1"/>
      <c r="DMG35" s="1"/>
      <c r="DMH35" s="1"/>
      <c r="DMI35" s="1"/>
      <c r="DMJ35" s="1"/>
      <c r="DMK35" s="1"/>
      <c r="DML35" s="1"/>
      <c r="DMM35" s="1"/>
      <c r="DMN35" s="1"/>
      <c r="DMO35" s="1"/>
      <c r="DMP35" s="1"/>
      <c r="DMQ35" s="1"/>
      <c r="DMR35" s="1"/>
      <c r="DMS35" s="1"/>
      <c r="DMT35" s="1"/>
      <c r="DMU35" s="1"/>
      <c r="DMV35" s="1"/>
      <c r="DMW35" s="1"/>
      <c r="DMX35" s="1"/>
      <c r="DMY35" s="1"/>
      <c r="DMZ35" s="1"/>
      <c r="DNA35" s="1"/>
      <c r="DNB35" s="1"/>
      <c r="DNC35" s="1"/>
      <c r="DND35" s="1"/>
      <c r="DNE35" s="1"/>
      <c r="DNF35" s="1"/>
      <c r="DNG35" s="1"/>
      <c r="DNH35" s="1"/>
      <c r="DNI35" s="1"/>
      <c r="DNJ35" s="1"/>
      <c r="DNK35" s="1"/>
      <c r="DNL35" s="1"/>
      <c r="DNM35" s="1"/>
      <c r="DNN35" s="1"/>
      <c r="DNO35" s="1"/>
      <c r="DNP35" s="1"/>
      <c r="DNQ35" s="1"/>
      <c r="DNR35" s="1"/>
      <c r="DNS35" s="1"/>
      <c r="DNT35" s="1"/>
      <c r="DNU35" s="1"/>
      <c r="DNV35" s="1"/>
      <c r="DNW35" s="1"/>
      <c r="DNX35" s="1"/>
      <c r="DNY35" s="1"/>
      <c r="DNZ35" s="1"/>
      <c r="DOA35" s="1"/>
      <c r="DOB35" s="1"/>
      <c r="DOC35" s="1"/>
      <c r="DOD35" s="1"/>
      <c r="DOE35" s="1"/>
      <c r="DOF35" s="1"/>
      <c r="DOG35" s="1"/>
      <c r="DOH35" s="1"/>
      <c r="DOI35" s="1"/>
      <c r="DOJ35" s="1"/>
      <c r="DOK35" s="1"/>
      <c r="DOL35" s="1"/>
      <c r="DOM35" s="1"/>
      <c r="DON35" s="1"/>
      <c r="DOO35" s="1"/>
      <c r="DOP35" s="1"/>
      <c r="DOQ35" s="1"/>
      <c r="DOR35" s="1"/>
      <c r="DOS35" s="1"/>
      <c r="DOT35" s="1"/>
      <c r="DOU35" s="1"/>
      <c r="DOV35" s="1"/>
      <c r="DOW35" s="1"/>
      <c r="DOX35" s="1"/>
      <c r="DOY35" s="1"/>
      <c r="DOZ35" s="1"/>
      <c r="DPA35" s="1"/>
      <c r="DPB35" s="1"/>
      <c r="DPC35" s="1"/>
      <c r="DPD35" s="1"/>
      <c r="DPE35" s="1"/>
      <c r="DPF35" s="1"/>
      <c r="DPG35" s="1"/>
      <c r="DPH35" s="1"/>
      <c r="DPI35" s="1"/>
      <c r="DPJ35" s="1"/>
      <c r="DPK35" s="1"/>
      <c r="DPL35" s="1"/>
      <c r="DPM35" s="1"/>
      <c r="DPN35" s="1"/>
      <c r="DPO35" s="1"/>
      <c r="DPP35" s="1"/>
      <c r="DPQ35" s="1"/>
      <c r="DPR35" s="1"/>
      <c r="DPS35" s="1"/>
      <c r="DPT35" s="1"/>
      <c r="DPU35" s="1"/>
      <c r="DPV35" s="1"/>
      <c r="DPW35" s="1"/>
      <c r="DPX35" s="1"/>
      <c r="DPY35" s="1"/>
      <c r="DPZ35" s="1"/>
      <c r="DQA35" s="1"/>
      <c r="DQB35" s="1"/>
      <c r="DQC35" s="1"/>
      <c r="DQD35" s="1"/>
      <c r="DQE35" s="1"/>
      <c r="DQF35" s="1"/>
      <c r="DQG35" s="1"/>
      <c r="DQH35" s="1"/>
      <c r="DQI35" s="1"/>
      <c r="DQJ35" s="1"/>
      <c r="DQK35" s="1"/>
      <c r="DQL35" s="1"/>
      <c r="DQM35" s="1"/>
      <c r="DQN35" s="1"/>
      <c r="DQO35" s="1"/>
      <c r="DQP35" s="1"/>
      <c r="DQQ35" s="1"/>
      <c r="DQR35" s="1"/>
      <c r="DQS35" s="1"/>
      <c r="DQT35" s="1"/>
      <c r="DQU35" s="1"/>
      <c r="DQV35" s="1"/>
      <c r="DQW35" s="1"/>
      <c r="DQX35" s="1"/>
      <c r="DQY35" s="1"/>
      <c r="DQZ35" s="1"/>
      <c r="DRA35" s="1"/>
      <c r="DRB35" s="1"/>
      <c r="DRC35" s="1"/>
      <c r="DRD35" s="1"/>
      <c r="DRE35" s="1"/>
      <c r="DRF35" s="1"/>
      <c r="DRG35" s="1"/>
      <c r="DRH35" s="1"/>
      <c r="DRI35" s="1"/>
      <c r="DRJ35" s="1"/>
      <c r="DRK35" s="1"/>
      <c r="DRL35" s="1"/>
      <c r="DRM35" s="1"/>
      <c r="DRN35" s="1"/>
      <c r="DRO35" s="1"/>
      <c r="DRP35" s="1"/>
      <c r="DRQ35" s="1"/>
      <c r="DRR35" s="1"/>
      <c r="DRS35" s="1"/>
      <c r="DRT35" s="1"/>
      <c r="DRU35" s="1"/>
      <c r="DRV35" s="1"/>
      <c r="DRW35" s="1"/>
      <c r="DRX35" s="1"/>
      <c r="DRY35" s="1"/>
      <c r="DRZ35" s="1"/>
      <c r="DSA35" s="1"/>
      <c r="DSB35" s="1"/>
      <c r="DSC35" s="1"/>
      <c r="DSD35" s="1"/>
      <c r="DSE35" s="1"/>
      <c r="DSF35" s="1"/>
      <c r="DSG35" s="1"/>
      <c r="DSH35" s="1"/>
      <c r="DSI35" s="1"/>
      <c r="DSJ35" s="1"/>
      <c r="DSK35" s="1"/>
      <c r="DSL35" s="1"/>
      <c r="DSM35" s="1"/>
      <c r="DSN35" s="1"/>
      <c r="DSO35" s="1"/>
      <c r="DSP35" s="1"/>
      <c r="DSQ35" s="1"/>
      <c r="DSR35" s="1"/>
      <c r="DSS35" s="1"/>
      <c r="DST35" s="1"/>
      <c r="DSU35" s="1"/>
      <c r="DSV35" s="1"/>
      <c r="DSW35" s="1"/>
      <c r="DSX35" s="1"/>
      <c r="DSY35" s="1"/>
      <c r="DSZ35" s="1"/>
      <c r="DTA35" s="1"/>
      <c r="DTB35" s="1"/>
      <c r="DTC35" s="1"/>
      <c r="DTD35" s="1"/>
      <c r="DTE35" s="1"/>
      <c r="DTF35" s="1"/>
      <c r="DTG35" s="1"/>
      <c r="DTH35" s="1"/>
      <c r="DTI35" s="1"/>
      <c r="DTJ35" s="1"/>
      <c r="DTK35" s="1"/>
      <c r="DTL35" s="1"/>
      <c r="DTM35" s="1"/>
      <c r="DTN35" s="1"/>
      <c r="DTO35" s="1"/>
      <c r="DTP35" s="1"/>
      <c r="DTQ35" s="1"/>
      <c r="DTR35" s="1"/>
      <c r="DTS35" s="1"/>
      <c r="DTT35" s="1"/>
      <c r="DTU35" s="1"/>
      <c r="DTV35" s="1"/>
      <c r="DTW35" s="1"/>
      <c r="DTX35" s="1"/>
      <c r="DTY35" s="1"/>
      <c r="DTZ35" s="1"/>
      <c r="DUA35" s="1"/>
      <c r="DUB35" s="1"/>
      <c r="DUC35" s="1"/>
      <c r="DUD35" s="1"/>
      <c r="DUE35" s="1"/>
      <c r="DUF35" s="1"/>
      <c r="DUG35" s="1"/>
      <c r="DUH35" s="1"/>
      <c r="DUI35" s="1"/>
      <c r="DUJ35" s="1"/>
      <c r="DUK35" s="1"/>
      <c r="DUL35" s="1"/>
      <c r="DUM35" s="1"/>
      <c r="DUN35" s="1"/>
      <c r="DUO35" s="1"/>
      <c r="DUP35" s="1"/>
      <c r="DUQ35" s="1"/>
      <c r="DUR35" s="1"/>
      <c r="DUS35" s="1"/>
      <c r="DUT35" s="1"/>
      <c r="DUU35" s="1"/>
      <c r="DUV35" s="1"/>
      <c r="DUW35" s="1"/>
      <c r="DUX35" s="1"/>
      <c r="DUY35" s="1"/>
      <c r="DUZ35" s="1"/>
      <c r="DVA35" s="1"/>
      <c r="DVB35" s="1"/>
      <c r="DVC35" s="1"/>
      <c r="DVD35" s="1"/>
      <c r="DVE35" s="1"/>
      <c r="DVF35" s="1"/>
      <c r="DVG35" s="1"/>
      <c r="DVH35" s="1"/>
      <c r="DVI35" s="1"/>
      <c r="DVJ35" s="1"/>
      <c r="DVK35" s="1"/>
      <c r="DVL35" s="1"/>
      <c r="DVM35" s="1"/>
      <c r="DVN35" s="1"/>
      <c r="DVO35" s="1"/>
      <c r="DVP35" s="1"/>
      <c r="DVQ35" s="1"/>
      <c r="DVR35" s="1"/>
      <c r="DVS35" s="1"/>
      <c r="DVT35" s="1"/>
      <c r="DVU35" s="1"/>
      <c r="DVV35" s="1"/>
      <c r="DVW35" s="1"/>
      <c r="DVX35" s="1"/>
      <c r="DVY35" s="1"/>
      <c r="DVZ35" s="1"/>
      <c r="DWA35" s="1"/>
      <c r="DWB35" s="1"/>
      <c r="DWC35" s="1"/>
      <c r="DWD35" s="1"/>
      <c r="DWE35" s="1"/>
      <c r="DWF35" s="1"/>
      <c r="DWG35" s="1"/>
      <c r="DWH35" s="1"/>
      <c r="DWI35" s="1"/>
      <c r="DWJ35" s="1"/>
      <c r="DWK35" s="1"/>
      <c r="DWL35" s="1"/>
      <c r="DWM35" s="1"/>
      <c r="DWN35" s="1"/>
      <c r="DWO35" s="1"/>
      <c r="DWP35" s="1"/>
      <c r="DWQ35" s="1"/>
      <c r="DWR35" s="1"/>
      <c r="DWS35" s="1"/>
      <c r="DWT35" s="1"/>
      <c r="DWU35" s="1"/>
      <c r="DWV35" s="1"/>
      <c r="DWW35" s="1"/>
      <c r="DWX35" s="1"/>
      <c r="DWY35" s="1"/>
      <c r="DWZ35" s="1"/>
      <c r="DXA35" s="1"/>
      <c r="DXB35" s="1"/>
      <c r="DXC35" s="1"/>
      <c r="DXD35" s="1"/>
      <c r="DXE35" s="1"/>
      <c r="DXF35" s="1"/>
      <c r="DXG35" s="1"/>
      <c r="DXH35" s="1"/>
      <c r="DXI35" s="1"/>
      <c r="DXJ35" s="1"/>
      <c r="DXK35" s="1"/>
      <c r="DXL35" s="1"/>
      <c r="DXM35" s="1"/>
      <c r="DXN35" s="1"/>
      <c r="DXO35" s="1"/>
      <c r="DXP35" s="1"/>
      <c r="DXQ35" s="1"/>
      <c r="DXR35" s="1"/>
      <c r="DXS35" s="1"/>
      <c r="DXT35" s="1"/>
      <c r="DXU35" s="1"/>
      <c r="DXV35" s="1"/>
      <c r="DXW35" s="1"/>
      <c r="DXX35" s="1"/>
      <c r="DXY35" s="1"/>
      <c r="DXZ35" s="1"/>
      <c r="DYA35" s="1"/>
      <c r="DYB35" s="1"/>
      <c r="DYC35" s="1"/>
      <c r="DYD35" s="1"/>
      <c r="DYE35" s="1"/>
      <c r="DYF35" s="1"/>
      <c r="DYG35" s="1"/>
      <c r="DYH35" s="1"/>
      <c r="DYI35" s="1"/>
      <c r="DYJ35" s="1"/>
      <c r="DYK35" s="1"/>
      <c r="DYL35" s="1"/>
      <c r="DYM35" s="1"/>
      <c r="DYN35" s="1"/>
      <c r="DYO35" s="1"/>
      <c r="DYP35" s="1"/>
      <c r="DYQ35" s="1"/>
      <c r="DYR35" s="1"/>
      <c r="DYS35" s="1"/>
      <c r="DYT35" s="1"/>
      <c r="DYU35" s="1"/>
      <c r="DYV35" s="1"/>
      <c r="DYW35" s="1"/>
      <c r="DYX35" s="1"/>
      <c r="DYY35" s="1"/>
      <c r="DYZ35" s="1"/>
      <c r="DZA35" s="1"/>
      <c r="DZB35" s="1"/>
      <c r="DZC35" s="1"/>
      <c r="DZD35" s="1"/>
      <c r="DZE35" s="1"/>
      <c r="DZF35" s="1"/>
      <c r="DZG35" s="1"/>
      <c r="DZH35" s="1"/>
      <c r="DZI35" s="1"/>
      <c r="DZJ35" s="1"/>
      <c r="DZK35" s="1"/>
      <c r="DZL35" s="1"/>
      <c r="DZM35" s="1"/>
      <c r="DZN35" s="1"/>
      <c r="DZO35" s="1"/>
      <c r="DZP35" s="1"/>
      <c r="DZQ35" s="1"/>
      <c r="DZR35" s="1"/>
      <c r="DZS35" s="1"/>
      <c r="DZT35" s="1"/>
      <c r="DZU35" s="1"/>
      <c r="DZV35" s="1"/>
      <c r="DZW35" s="1"/>
      <c r="DZX35" s="1"/>
      <c r="DZY35" s="1"/>
      <c r="DZZ35" s="1"/>
      <c r="EAA35" s="1"/>
      <c r="EAB35" s="1"/>
      <c r="EAC35" s="1"/>
      <c r="EAD35" s="1"/>
      <c r="EAE35" s="1"/>
      <c r="EAF35" s="1"/>
      <c r="EAG35" s="1"/>
      <c r="EAH35" s="1"/>
      <c r="EAI35" s="1"/>
      <c r="EAJ35" s="1"/>
      <c r="EAK35" s="1"/>
      <c r="EAL35" s="1"/>
      <c r="EAM35" s="1"/>
      <c r="EAN35" s="1"/>
      <c r="EAO35" s="1"/>
      <c r="EAP35" s="1"/>
      <c r="EAQ35" s="1"/>
      <c r="EAR35" s="1"/>
      <c r="EAS35" s="1"/>
      <c r="EAT35" s="1"/>
      <c r="EAU35" s="1"/>
      <c r="EAV35" s="1"/>
      <c r="EAW35" s="1"/>
      <c r="EAX35" s="1"/>
      <c r="EAY35" s="1"/>
      <c r="EAZ35" s="1"/>
      <c r="EBA35" s="1"/>
      <c r="EBB35" s="1"/>
      <c r="EBC35" s="1"/>
      <c r="EBD35" s="1"/>
      <c r="EBE35" s="1"/>
      <c r="EBF35" s="1"/>
      <c r="EBG35" s="1"/>
      <c r="EBH35" s="1"/>
      <c r="EBI35" s="1"/>
      <c r="EBJ35" s="1"/>
      <c r="EBK35" s="1"/>
      <c r="EBL35" s="1"/>
      <c r="EBM35" s="1"/>
      <c r="EBN35" s="1"/>
      <c r="EBO35" s="1"/>
      <c r="EBP35" s="1"/>
      <c r="EBQ35" s="1"/>
      <c r="EBR35" s="1"/>
      <c r="EBS35" s="1"/>
      <c r="EBT35" s="1"/>
      <c r="EBU35" s="1"/>
      <c r="EBV35" s="1"/>
      <c r="EBW35" s="1"/>
      <c r="EBX35" s="1"/>
      <c r="EBY35" s="1"/>
      <c r="EBZ35" s="1"/>
      <c r="ECA35" s="1"/>
      <c r="ECB35" s="1"/>
      <c r="ECC35" s="1"/>
      <c r="ECD35" s="1"/>
      <c r="ECE35" s="1"/>
      <c r="ECF35" s="1"/>
      <c r="ECG35" s="1"/>
      <c r="ECH35" s="1"/>
      <c r="ECI35" s="1"/>
      <c r="ECJ35" s="1"/>
      <c r="ECK35" s="1"/>
      <c r="ECL35" s="1"/>
      <c r="ECM35" s="1"/>
      <c r="ECN35" s="1"/>
      <c r="ECO35" s="1"/>
      <c r="ECP35" s="1"/>
      <c r="ECQ35" s="1"/>
      <c r="ECR35" s="1"/>
      <c r="ECS35" s="1"/>
      <c r="ECT35" s="1"/>
      <c r="ECU35" s="1"/>
      <c r="ECV35" s="1"/>
      <c r="ECW35" s="1"/>
      <c r="ECX35" s="1"/>
      <c r="ECY35" s="1"/>
      <c r="ECZ35" s="1"/>
      <c r="EDA35" s="1"/>
      <c r="EDB35" s="1"/>
      <c r="EDC35" s="1"/>
      <c r="EDD35" s="1"/>
      <c r="EDE35" s="1"/>
      <c r="EDF35" s="1"/>
      <c r="EDG35" s="1"/>
      <c r="EDH35" s="1"/>
      <c r="EDI35" s="1"/>
      <c r="EDJ35" s="1"/>
      <c r="EDK35" s="1"/>
      <c r="EDL35" s="1"/>
      <c r="EDM35" s="1"/>
      <c r="EDN35" s="1"/>
      <c r="EDO35" s="1"/>
      <c r="EDP35" s="1"/>
      <c r="EDQ35" s="1"/>
      <c r="EDR35" s="1"/>
      <c r="EDS35" s="1"/>
      <c r="EDT35" s="1"/>
      <c r="EDU35" s="1"/>
      <c r="EDV35" s="1"/>
      <c r="EDW35" s="1"/>
      <c r="EDX35" s="1"/>
      <c r="EDY35" s="1"/>
      <c r="EDZ35" s="1"/>
      <c r="EEA35" s="1"/>
      <c r="EEB35" s="1"/>
      <c r="EEC35" s="1"/>
      <c r="EED35" s="1"/>
      <c r="EEE35" s="1"/>
      <c r="EEF35" s="1"/>
      <c r="EEG35" s="1"/>
      <c r="EEH35" s="1"/>
      <c r="EEI35" s="1"/>
      <c r="EEJ35" s="1"/>
      <c r="EEK35" s="1"/>
      <c r="EEL35" s="1"/>
      <c r="EEM35" s="1"/>
      <c r="EEN35" s="1"/>
      <c r="EEO35" s="1"/>
      <c r="EEP35" s="1"/>
      <c r="EEQ35" s="1"/>
      <c r="EER35" s="1"/>
      <c r="EES35" s="1"/>
      <c r="EET35" s="1"/>
      <c r="EEU35" s="1"/>
      <c r="EEV35" s="1"/>
      <c r="EEW35" s="1"/>
      <c r="EEX35" s="1"/>
      <c r="EEY35" s="1"/>
      <c r="EEZ35" s="1"/>
      <c r="EFA35" s="1"/>
      <c r="EFB35" s="1"/>
      <c r="EFC35" s="1"/>
      <c r="EFD35" s="1"/>
      <c r="EFE35" s="1"/>
      <c r="EFF35" s="1"/>
      <c r="EFG35" s="1"/>
      <c r="EFH35" s="1"/>
      <c r="EFI35" s="1"/>
      <c r="EFJ35" s="1"/>
      <c r="EFK35" s="1"/>
      <c r="EFL35" s="1"/>
      <c r="EFM35" s="1"/>
      <c r="EFN35" s="1"/>
      <c r="EFO35" s="1"/>
      <c r="EFP35" s="1"/>
      <c r="EFQ35" s="1"/>
      <c r="EFR35" s="1"/>
      <c r="EFS35" s="1"/>
      <c r="EFT35" s="1"/>
      <c r="EFU35" s="1"/>
      <c r="EFV35" s="1"/>
      <c r="EFW35" s="1"/>
      <c r="EFX35" s="1"/>
      <c r="EFY35" s="1"/>
      <c r="EFZ35" s="1"/>
      <c r="EGA35" s="1"/>
      <c r="EGB35" s="1"/>
      <c r="EGC35" s="1"/>
      <c r="EGD35" s="1"/>
      <c r="EGE35" s="1"/>
      <c r="EGF35" s="1"/>
      <c r="EGG35" s="1"/>
      <c r="EGH35" s="1"/>
      <c r="EGI35" s="1"/>
      <c r="EGJ35" s="1"/>
      <c r="EGK35" s="1"/>
      <c r="EGL35" s="1"/>
      <c r="EGM35" s="1"/>
      <c r="EGN35" s="1"/>
      <c r="EGO35" s="1"/>
      <c r="EGP35" s="1"/>
      <c r="EGQ35" s="1"/>
      <c r="EGR35" s="1"/>
      <c r="EGS35" s="1"/>
      <c r="EGT35" s="1"/>
      <c r="EGU35" s="1"/>
      <c r="EGV35" s="1"/>
      <c r="EGW35" s="1"/>
      <c r="EGX35" s="1"/>
      <c r="EGY35" s="1"/>
      <c r="EGZ35" s="1"/>
      <c r="EHA35" s="1"/>
      <c r="EHB35" s="1"/>
      <c r="EHC35" s="1"/>
      <c r="EHD35" s="1"/>
      <c r="EHE35" s="1"/>
      <c r="EHF35" s="1"/>
      <c r="EHG35" s="1"/>
      <c r="EHH35" s="1"/>
      <c r="EHI35" s="1"/>
      <c r="EHJ35" s="1"/>
      <c r="EHK35" s="1"/>
      <c r="EHL35" s="1"/>
      <c r="EHM35" s="1"/>
      <c r="EHN35" s="1"/>
      <c r="EHO35" s="1"/>
      <c r="EHP35" s="1"/>
      <c r="EHQ35" s="1"/>
      <c r="EHR35" s="1"/>
      <c r="EHS35" s="1"/>
      <c r="EHT35" s="1"/>
      <c r="EHU35" s="1"/>
      <c r="EHV35" s="1"/>
      <c r="EHW35" s="1"/>
      <c r="EHX35" s="1"/>
      <c r="EHY35" s="1"/>
      <c r="EHZ35" s="1"/>
      <c r="EIA35" s="1"/>
      <c r="EIB35" s="1"/>
      <c r="EIC35" s="1"/>
      <c r="EID35" s="1"/>
      <c r="EIE35" s="1"/>
      <c r="EIF35" s="1"/>
      <c r="EIG35" s="1"/>
      <c r="EIH35" s="1"/>
      <c r="EII35" s="1"/>
      <c r="EIJ35" s="1"/>
      <c r="EIK35" s="1"/>
      <c r="EIL35" s="1"/>
      <c r="EIM35" s="1"/>
      <c r="EIN35" s="1"/>
      <c r="EIO35" s="1"/>
      <c r="EIP35" s="1"/>
      <c r="EIQ35" s="1"/>
      <c r="EIR35" s="1"/>
      <c r="EIS35" s="1"/>
      <c r="EIT35" s="1"/>
      <c r="EIU35" s="1"/>
      <c r="EIV35" s="1"/>
      <c r="EIW35" s="1"/>
      <c r="EIX35" s="1"/>
      <c r="EIY35" s="1"/>
      <c r="EIZ35" s="1"/>
      <c r="EJA35" s="1"/>
      <c r="EJB35" s="1"/>
      <c r="EJC35" s="1"/>
      <c r="EJD35" s="1"/>
      <c r="EJE35" s="1"/>
      <c r="EJF35" s="1"/>
      <c r="EJG35" s="1"/>
      <c r="EJH35" s="1"/>
      <c r="EJI35" s="1"/>
      <c r="EJJ35" s="1"/>
      <c r="EJK35" s="1"/>
      <c r="EJL35" s="1"/>
      <c r="EJM35" s="1"/>
      <c r="EJN35" s="1"/>
      <c r="EJO35" s="1"/>
      <c r="EJP35" s="1"/>
      <c r="EJQ35" s="1"/>
      <c r="EJR35" s="1"/>
      <c r="EJS35" s="1"/>
      <c r="EJT35" s="1"/>
      <c r="EJU35" s="1"/>
      <c r="EJV35" s="1"/>
      <c r="EJW35" s="1"/>
      <c r="EJX35" s="1"/>
      <c r="EJY35" s="1"/>
      <c r="EJZ35" s="1"/>
      <c r="EKA35" s="1"/>
      <c r="EKB35" s="1"/>
      <c r="EKC35" s="1"/>
      <c r="EKD35" s="1"/>
      <c r="EKE35" s="1"/>
      <c r="EKF35" s="1"/>
      <c r="EKG35" s="1"/>
    </row>
    <row r="36" spans="1:3673" x14ac:dyDescent="0.2">
      <c r="A36" s="183" t="s">
        <v>3</v>
      </c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</row>
    <row r="37" spans="1:3673" s="163" customFormat="1" x14ac:dyDescent="0.2">
      <c r="A37" s="141" t="s">
        <v>4</v>
      </c>
      <c r="B37" s="147"/>
      <c r="C37" s="142"/>
      <c r="D37" s="142"/>
      <c r="E37" s="142"/>
      <c r="F37" s="142"/>
      <c r="G37" s="149"/>
      <c r="H37" s="143"/>
      <c r="I37" s="143"/>
      <c r="J37" s="143"/>
      <c r="K37" s="143"/>
      <c r="L37" s="149"/>
      <c r="M37" s="142"/>
      <c r="N37" s="142"/>
      <c r="O37" s="149"/>
      <c r="P37" s="143"/>
      <c r="Q37" s="143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  <c r="AVV37" s="1"/>
      <c r="AVW37" s="1"/>
      <c r="AVX37" s="1"/>
      <c r="AVY37" s="1"/>
      <c r="AVZ37" s="1"/>
      <c r="AWA37" s="1"/>
      <c r="AWB37" s="1"/>
      <c r="AWC37" s="1"/>
      <c r="AWD37" s="1"/>
      <c r="AWE37" s="1"/>
      <c r="AWF37" s="1"/>
      <c r="AWG37" s="1"/>
      <c r="AWH37" s="1"/>
      <c r="AWI37" s="1"/>
      <c r="AWJ37" s="1"/>
      <c r="AWK37" s="1"/>
      <c r="AWL37" s="1"/>
      <c r="AWM37" s="1"/>
      <c r="AWN37" s="1"/>
      <c r="AWO37" s="1"/>
      <c r="AWP37" s="1"/>
      <c r="AWQ37" s="1"/>
      <c r="AWR37" s="1"/>
      <c r="AWS37" s="1"/>
      <c r="AWT37" s="1"/>
      <c r="AWU37" s="1"/>
      <c r="AWV37" s="1"/>
      <c r="AWW37" s="1"/>
      <c r="AWX37" s="1"/>
      <c r="AWY37" s="1"/>
      <c r="AWZ37" s="1"/>
      <c r="AXA37" s="1"/>
      <c r="AXB37" s="1"/>
      <c r="AXC37" s="1"/>
      <c r="AXD37" s="1"/>
      <c r="AXE37" s="1"/>
      <c r="AXF37" s="1"/>
      <c r="AXG37" s="1"/>
      <c r="AXH37" s="1"/>
      <c r="AXI37" s="1"/>
      <c r="AXJ37" s="1"/>
      <c r="AXK37" s="1"/>
      <c r="AXL37" s="1"/>
      <c r="AXM37" s="1"/>
      <c r="AXN37" s="1"/>
      <c r="AXO37" s="1"/>
      <c r="AXP37" s="1"/>
      <c r="AXQ37" s="1"/>
      <c r="AXR37" s="1"/>
      <c r="AXS37" s="1"/>
      <c r="AXT37" s="1"/>
      <c r="AXU37" s="1"/>
      <c r="AXV37" s="1"/>
      <c r="AXW37" s="1"/>
      <c r="AXX37" s="1"/>
      <c r="AXY37" s="1"/>
      <c r="AXZ37" s="1"/>
      <c r="AYA37" s="1"/>
      <c r="AYB37" s="1"/>
      <c r="AYC37" s="1"/>
      <c r="AYD37" s="1"/>
      <c r="AYE37" s="1"/>
      <c r="AYF37" s="1"/>
      <c r="AYG37" s="1"/>
      <c r="AYH37" s="1"/>
      <c r="AYI37" s="1"/>
      <c r="AYJ37" s="1"/>
      <c r="AYK37" s="1"/>
      <c r="AYL37" s="1"/>
      <c r="AYM37" s="1"/>
      <c r="AYN37" s="1"/>
      <c r="AYO37" s="1"/>
      <c r="AYP37" s="1"/>
      <c r="AYQ37" s="1"/>
      <c r="AYR37" s="1"/>
      <c r="AYS37" s="1"/>
      <c r="AYT37" s="1"/>
      <c r="AYU37" s="1"/>
      <c r="AYV37" s="1"/>
      <c r="AYW37" s="1"/>
      <c r="AYX37" s="1"/>
      <c r="AYY37" s="1"/>
      <c r="AYZ37" s="1"/>
      <c r="AZA37" s="1"/>
      <c r="AZB37" s="1"/>
      <c r="AZC37" s="1"/>
      <c r="AZD37" s="1"/>
      <c r="AZE37" s="1"/>
      <c r="AZF37" s="1"/>
      <c r="AZG37" s="1"/>
      <c r="AZH37" s="1"/>
      <c r="AZI37" s="1"/>
      <c r="AZJ37" s="1"/>
      <c r="AZK37" s="1"/>
      <c r="AZL37" s="1"/>
      <c r="AZM37" s="1"/>
      <c r="AZN37" s="1"/>
      <c r="AZO37" s="1"/>
      <c r="AZP37" s="1"/>
      <c r="AZQ37" s="1"/>
      <c r="AZR37" s="1"/>
      <c r="AZS37" s="1"/>
      <c r="AZT37" s="1"/>
      <c r="AZU37" s="1"/>
      <c r="AZV37" s="1"/>
      <c r="AZW37" s="1"/>
      <c r="AZX37" s="1"/>
      <c r="AZY37" s="1"/>
      <c r="AZZ37" s="1"/>
      <c r="BAA37" s="1"/>
      <c r="BAB37" s="1"/>
      <c r="BAC37" s="1"/>
      <c r="BAD37" s="1"/>
      <c r="BAE37" s="1"/>
      <c r="BAF37" s="1"/>
      <c r="BAG37" s="1"/>
      <c r="BAH37" s="1"/>
      <c r="BAI37" s="1"/>
      <c r="BAJ37" s="1"/>
      <c r="BAK37" s="1"/>
      <c r="BAL37" s="1"/>
      <c r="BAM37" s="1"/>
      <c r="BAN37" s="1"/>
      <c r="BAO37" s="1"/>
      <c r="BAP37" s="1"/>
      <c r="BAQ37" s="1"/>
      <c r="BAR37" s="1"/>
      <c r="BAS37" s="1"/>
      <c r="BAT37" s="1"/>
      <c r="BAU37" s="1"/>
      <c r="BAV37" s="1"/>
      <c r="BAW37" s="1"/>
      <c r="BAX37" s="1"/>
      <c r="BAY37" s="1"/>
      <c r="BAZ37" s="1"/>
      <c r="BBA37" s="1"/>
      <c r="BBB37" s="1"/>
      <c r="BBC37" s="1"/>
      <c r="BBD37" s="1"/>
      <c r="BBE37" s="1"/>
      <c r="BBF37" s="1"/>
      <c r="BBG37" s="1"/>
      <c r="BBH37" s="1"/>
      <c r="BBI37" s="1"/>
      <c r="BBJ37" s="1"/>
      <c r="BBK37" s="1"/>
      <c r="BBL37" s="1"/>
      <c r="BBM37" s="1"/>
      <c r="BBN37" s="1"/>
      <c r="BBO37" s="1"/>
      <c r="BBP37" s="1"/>
      <c r="BBQ37" s="1"/>
      <c r="BBR37" s="1"/>
      <c r="BBS37" s="1"/>
      <c r="BBT37" s="1"/>
      <c r="BBU37" s="1"/>
      <c r="BBV37" s="1"/>
      <c r="BBW37" s="1"/>
      <c r="BBX37" s="1"/>
      <c r="BBY37" s="1"/>
      <c r="BBZ37" s="1"/>
      <c r="BCA37" s="1"/>
      <c r="BCB37" s="1"/>
      <c r="BCC37" s="1"/>
      <c r="BCD37" s="1"/>
      <c r="BCE37" s="1"/>
      <c r="BCF37" s="1"/>
      <c r="BCG37" s="1"/>
      <c r="BCH37" s="1"/>
      <c r="BCI37" s="1"/>
      <c r="BCJ37" s="1"/>
      <c r="BCK37" s="1"/>
      <c r="BCL37" s="1"/>
      <c r="BCM37" s="1"/>
      <c r="BCN37" s="1"/>
      <c r="BCO37" s="1"/>
      <c r="BCP37" s="1"/>
      <c r="BCQ37" s="1"/>
      <c r="BCR37" s="1"/>
      <c r="BCS37" s="1"/>
      <c r="BCT37" s="1"/>
      <c r="BCU37" s="1"/>
      <c r="BCV37" s="1"/>
      <c r="BCW37" s="1"/>
      <c r="BCX37" s="1"/>
      <c r="BCY37" s="1"/>
      <c r="BCZ37" s="1"/>
      <c r="BDA37" s="1"/>
      <c r="BDB37" s="1"/>
      <c r="BDC37" s="1"/>
      <c r="BDD37" s="1"/>
      <c r="BDE37" s="1"/>
      <c r="BDF37" s="1"/>
      <c r="BDG37" s="1"/>
      <c r="BDH37" s="1"/>
      <c r="BDI37" s="1"/>
      <c r="BDJ37" s="1"/>
      <c r="BDK37" s="1"/>
      <c r="BDL37" s="1"/>
      <c r="BDM37" s="1"/>
      <c r="BDN37" s="1"/>
      <c r="BDO37" s="1"/>
      <c r="BDP37" s="1"/>
      <c r="BDQ37" s="1"/>
      <c r="BDR37" s="1"/>
      <c r="BDS37" s="1"/>
      <c r="BDT37" s="1"/>
      <c r="BDU37" s="1"/>
      <c r="BDV37" s="1"/>
      <c r="BDW37" s="1"/>
      <c r="BDX37" s="1"/>
      <c r="BDY37" s="1"/>
      <c r="BDZ37" s="1"/>
      <c r="BEA37" s="1"/>
      <c r="BEB37" s="1"/>
      <c r="BEC37" s="1"/>
      <c r="BED37" s="1"/>
      <c r="BEE37" s="1"/>
      <c r="BEF37" s="1"/>
      <c r="BEG37" s="1"/>
      <c r="BEH37" s="1"/>
      <c r="BEI37" s="1"/>
      <c r="BEJ37" s="1"/>
      <c r="BEK37" s="1"/>
      <c r="BEL37" s="1"/>
      <c r="BEM37" s="1"/>
      <c r="BEN37" s="1"/>
      <c r="BEO37" s="1"/>
      <c r="BEP37" s="1"/>
      <c r="BEQ37" s="1"/>
      <c r="BER37" s="1"/>
      <c r="BES37" s="1"/>
      <c r="BET37" s="1"/>
      <c r="BEU37" s="1"/>
      <c r="BEV37" s="1"/>
      <c r="BEW37" s="1"/>
      <c r="BEX37" s="1"/>
      <c r="BEY37" s="1"/>
      <c r="BEZ37" s="1"/>
      <c r="BFA37" s="1"/>
      <c r="BFB37" s="1"/>
      <c r="BFC37" s="1"/>
      <c r="BFD37" s="1"/>
      <c r="BFE37" s="1"/>
      <c r="BFF37" s="1"/>
      <c r="BFG37" s="1"/>
      <c r="BFH37" s="1"/>
      <c r="BFI37" s="1"/>
      <c r="BFJ37" s="1"/>
      <c r="BFK37" s="1"/>
      <c r="BFL37" s="1"/>
      <c r="BFM37" s="1"/>
      <c r="BFN37" s="1"/>
      <c r="BFO37" s="1"/>
      <c r="BFP37" s="1"/>
      <c r="BFQ37" s="1"/>
      <c r="BFR37" s="1"/>
      <c r="BFS37" s="1"/>
      <c r="BFT37" s="1"/>
      <c r="BFU37" s="1"/>
      <c r="BFV37" s="1"/>
      <c r="BFW37" s="1"/>
      <c r="BFX37" s="1"/>
      <c r="BFY37" s="1"/>
      <c r="BFZ37" s="1"/>
      <c r="BGA37" s="1"/>
      <c r="BGB37" s="1"/>
      <c r="BGC37" s="1"/>
      <c r="BGD37" s="1"/>
      <c r="BGE37" s="1"/>
      <c r="BGF37" s="1"/>
      <c r="BGG37" s="1"/>
      <c r="BGH37" s="1"/>
      <c r="BGI37" s="1"/>
      <c r="BGJ37" s="1"/>
      <c r="BGK37" s="1"/>
      <c r="BGL37" s="1"/>
      <c r="BGM37" s="1"/>
      <c r="BGN37" s="1"/>
      <c r="BGO37" s="1"/>
      <c r="BGP37" s="1"/>
      <c r="BGQ37" s="1"/>
      <c r="BGR37" s="1"/>
      <c r="BGS37" s="1"/>
      <c r="BGT37" s="1"/>
      <c r="BGU37" s="1"/>
      <c r="BGV37" s="1"/>
      <c r="BGW37" s="1"/>
      <c r="BGX37" s="1"/>
      <c r="BGY37" s="1"/>
      <c r="BGZ37" s="1"/>
      <c r="BHA37" s="1"/>
      <c r="BHB37" s="1"/>
      <c r="BHC37" s="1"/>
      <c r="BHD37" s="1"/>
      <c r="BHE37" s="1"/>
      <c r="BHF37" s="1"/>
      <c r="BHG37" s="1"/>
      <c r="BHH37" s="1"/>
      <c r="BHI37" s="1"/>
      <c r="BHJ37" s="1"/>
      <c r="BHK37" s="1"/>
      <c r="BHL37" s="1"/>
      <c r="BHM37" s="1"/>
      <c r="BHN37" s="1"/>
      <c r="BHO37" s="1"/>
      <c r="BHP37" s="1"/>
      <c r="BHQ37" s="1"/>
      <c r="BHR37" s="1"/>
      <c r="BHS37" s="1"/>
      <c r="BHT37" s="1"/>
      <c r="BHU37" s="1"/>
      <c r="BHV37" s="1"/>
      <c r="BHW37" s="1"/>
      <c r="BHX37" s="1"/>
      <c r="BHY37" s="1"/>
      <c r="BHZ37" s="1"/>
      <c r="BIA37" s="1"/>
      <c r="BIB37" s="1"/>
      <c r="BIC37" s="1"/>
      <c r="BID37" s="1"/>
      <c r="BIE37" s="1"/>
      <c r="BIF37" s="1"/>
      <c r="BIG37" s="1"/>
      <c r="BIH37" s="1"/>
      <c r="BII37" s="1"/>
      <c r="BIJ37" s="1"/>
      <c r="BIK37" s="1"/>
      <c r="BIL37" s="1"/>
      <c r="BIM37" s="1"/>
      <c r="BIN37" s="1"/>
      <c r="BIO37" s="1"/>
      <c r="BIP37" s="1"/>
      <c r="BIQ37" s="1"/>
      <c r="BIR37" s="1"/>
      <c r="BIS37" s="1"/>
      <c r="BIT37" s="1"/>
      <c r="BIU37" s="1"/>
      <c r="BIV37" s="1"/>
      <c r="BIW37" s="1"/>
      <c r="BIX37" s="1"/>
      <c r="BIY37" s="1"/>
      <c r="BIZ37" s="1"/>
      <c r="BJA37" s="1"/>
      <c r="BJB37" s="1"/>
      <c r="BJC37" s="1"/>
      <c r="BJD37" s="1"/>
      <c r="BJE37" s="1"/>
      <c r="BJF37" s="1"/>
      <c r="BJG37" s="1"/>
      <c r="BJH37" s="1"/>
      <c r="BJI37" s="1"/>
      <c r="BJJ37" s="1"/>
      <c r="BJK37" s="1"/>
      <c r="BJL37" s="1"/>
      <c r="BJM37" s="1"/>
      <c r="BJN37" s="1"/>
      <c r="BJO37" s="1"/>
      <c r="BJP37" s="1"/>
      <c r="BJQ37" s="1"/>
      <c r="BJR37" s="1"/>
      <c r="BJS37" s="1"/>
      <c r="BJT37" s="1"/>
      <c r="BJU37" s="1"/>
      <c r="BJV37" s="1"/>
      <c r="BJW37" s="1"/>
      <c r="BJX37" s="1"/>
      <c r="BJY37" s="1"/>
      <c r="BJZ37" s="1"/>
      <c r="BKA37" s="1"/>
      <c r="BKB37" s="1"/>
      <c r="BKC37" s="1"/>
      <c r="BKD37" s="1"/>
      <c r="BKE37" s="1"/>
      <c r="BKF37" s="1"/>
      <c r="BKG37" s="1"/>
      <c r="BKH37" s="1"/>
      <c r="BKI37" s="1"/>
      <c r="BKJ37" s="1"/>
      <c r="BKK37" s="1"/>
      <c r="BKL37" s="1"/>
      <c r="BKM37" s="1"/>
      <c r="BKN37" s="1"/>
      <c r="BKO37" s="1"/>
      <c r="BKP37" s="1"/>
      <c r="BKQ37" s="1"/>
      <c r="BKR37" s="1"/>
      <c r="BKS37" s="1"/>
      <c r="BKT37" s="1"/>
      <c r="BKU37" s="1"/>
      <c r="BKV37" s="1"/>
      <c r="BKW37" s="1"/>
      <c r="BKX37" s="1"/>
      <c r="BKY37" s="1"/>
      <c r="BKZ37" s="1"/>
      <c r="BLA37" s="1"/>
      <c r="BLB37" s="1"/>
      <c r="BLC37" s="1"/>
      <c r="BLD37" s="1"/>
      <c r="BLE37" s="1"/>
      <c r="BLF37" s="1"/>
      <c r="BLG37" s="1"/>
      <c r="BLH37" s="1"/>
      <c r="BLI37" s="1"/>
      <c r="BLJ37" s="1"/>
      <c r="BLK37" s="1"/>
      <c r="BLL37" s="1"/>
      <c r="BLM37" s="1"/>
      <c r="BLN37" s="1"/>
      <c r="BLO37" s="1"/>
      <c r="BLP37" s="1"/>
      <c r="BLQ37" s="1"/>
      <c r="BLR37" s="1"/>
      <c r="BLS37" s="1"/>
      <c r="BLT37" s="1"/>
      <c r="BLU37" s="1"/>
      <c r="BLV37" s="1"/>
      <c r="BLW37" s="1"/>
      <c r="BLX37" s="1"/>
      <c r="BLY37" s="1"/>
      <c r="BLZ37" s="1"/>
      <c r="BMA37" s="1"/>
      <c r="BMB37" s="1"/>
      <c r="BMC37" s="1"/>
      <c r="BMD37" s="1"/>
      <c r="BME37" s="1"/>
      <c r="BMF37" s="1"/>
      <c r="BMG37" s="1"/>
      <c r="BMH37" s="1"/>
      <c r="BMI37" s="1"/>
      <c r="BMJ37" s="1"/>
      <c r="BMK37" s="1"/>
      <c r="BML37" s="1"/>
      <c r="BMM37" s="1"/>
      <c r="BMN37" s="1"/>
      <c r="BMO37" s="1"/>
      <c r="BMP37" s="1"/>
      <c r="BMQ37" s="1"/>
      <c r="BMR37" s="1"/>
      <c r="BMS37" s="1"/>
      <c r="BMT37" s="1"/>
      <c r="BMU37" s="1"/>
      <c r="BMV37" s="1"/>
      <c r="BMW37" s="1"/>
      <c r="BMX37" s="1"/>
      <c r="BMY37" s="1"/>
      <c r="BMZ37" s="1"/>
      <c r="BNA37" s="1"/>
      <c r="BNB37" s="1"/>
      <c r="BNC37" s="1"/>
      <c r="BND37" s="1"/>
      <c r="BNE37" s="1"/>
      <c r="BNF37" s="1"/>
      <c r="BNG37" s="1"/>
      <c r="BNH37" s="1"/>
      <c r="BNI37" s="1"/>
      <c r="BNJ37" s="1"/>
      <c r="BNK37" s="1"/>
      <c r="BNL37" s="1"/>
      <c r="BNM37" s="1"/>
      <c r="BNN37" s="1"/>
      <c r="BNO37" s="1"/>
      <c r="BNP37" s="1"/>
      <c r="BNQ37" s="1"/>
      <c r="BNR37" s="1"/>
      <c r="BNS37" s="1"/>
      <c r="BNT37" s="1"/>
      <c r="BNU37" s="1"/>
      <c r="BNV37" s="1"/>
      <c r="BNW37" s="1"/>
      <c r="BNX37" s="1"/>
      <c r="BNY37" s="1"/>
      <c r="BNZ37" s="1"/>
      <c r="BOA37" s="1"/>
      <c r="BOB37" s="1"/>
      <c r="BOC37" s="1"/>
      <c r="BOD37" s="1"/>
      <c r="BOE37" s="1"/>
      <c r="BOF37" s="1"/>
      <c r="BOG37" s="1"/>
      <c r="BOH37" s="1"/>
      <c r="BOI37" s="1"/>
      <c r="BOJ37" s="1"/>
      <c r="BOK37" s="1"/>
      <c r="BOL37" s="1"/>
      <c r="BOM37" s="1"/>
      <c r="BON37" s="1"/>
      <c r="BOO37" s="1"/>
      <c r="BOP37" s="1"/>
      <c r="BOQ37" s="1"/>
      <c r="BOR37" s="1"/>
      <c r="BOS37" s="1"/>
      <c r="BOT37" s="1"/>
      <c r="BOU37" s="1"/>
      <c r="BOV37" s="1"/>
      <c r="BOW37" s="1"/>
      <c r="BOX37" s="1"/>
      <c r="BOY37" s="1"/>
      <c r="BOZ37" s="1"/>
      <c r="BPA37" s="1"/>
      <c r="BPB37" s="1"/>
      <c r="BPC37" s="1"/>
      <c r="BPD37" s="1"/>
      <c r="BPE37" s="1"/>
      <c r="BPF37" s="1"/>
      <c r="BPG37" s="1"/>
      <c r="BPH37" s="1"/>
      <c r="BPI37" s="1"/>
      <c r="BPJ37" s="1"/>
      <c r="BPK37" s="1"/>
      <c r="BPL37" s="1"/>
      <c r="BPM37" s="1"/>
      <c r="BPN37" s="1"/>
      <c r="BPO37" s="1"/>
      <c r="BPP37" s="1"/>
      <c r="BPQ37" s="1"/>
      <c r="BPR37" s="1"/>
      <c r="BPS37" s="1"/>
      <c r="BPT37" s="1"/>
      <c r="BPU37" s="1"/>
      <c r="BPV37" s="1"/>
      <c r="BPW37" s="1"/>
      <c r="BPX37" s="1"/>
      <c r="BPY37" s="1"/>
      <c r="BPZ37" s="1"/>
      <c r="BQA37" s="1"/>
      <c r="BQB37" s="1"/>
      <c r="BQC37" s="1"/>
      <c r="BQD37" s="1"/>
      <c r="BQE37" s="1"/>
      <c r="BQF37" s="1"/>
      <c r="BQG37" s="1"/>
      <c r="BQH37" s="1"/>
      <c r="BQI37" s="1"/>
      <c r="BQJ37" s="1"/>
      <c r="BQK37" s="1"/>
      <c r="BQL37" s="1"/>
      <c r="BQM37" s="1"/>
      <c r="BQN37" s="1"/>
      <c r="BQO37" s="1"/>
      <c r="BQP37" s="1"/>
      <c r="BQQ37" s="1"/>
      <c r="BQR37" s="1"/>
      <c r="BQS37" s="1"/>
      <c r="BQT37" s="1"/>
      <c r="BQU37" s="1"/>
      <c r="BQV37" s="1"/>
      <c r="BQW37" s="1"/>
      <c r="BQX37" s="1"/>
      <c r="BQY37" s="1"/>
      <c r="BQZ37" s="1"/>
      <c r="BRA37" s="1"/>
      <c r="BRB37" s="1"/>
      <c r="BRC37" s="1"/>
      <c r="BRD37" s="1"/>
      <c r="BRE37" s="1"/>
      <c r="BRF37" s="1"/>
      <c r="BRG37" s="1"/>
      <c r="BRH37" s="1"/>
      <c r="BRI37" s="1"/>
      <c r="BRJ37" s="1"/>
      <c r="BRK37" s="1"/>
      <c r="BRL37" s="1"/>
      <c r="BRM37" s="1"/>
      <c r="BRN37" s="1"/>
      <c r="BRO37" s="1"/>
      <c r="BRP37" s="1"/>
      <c r="BRQ37" s="1"/>
      <c r="BRR37" s="1"/>
      <c r="BRS37" s="1"/>
      <c r="BRT37" s="1"/>
      <c r="BRU37" s="1"/>
      <c r="BRV37" s="1"/>
      <c r="BRW37" s="1"/>
      <c r="BRX37" s="1"/>
      <c r="BRY37" s="1"/>
      <c r="BRZ37" s="1"/>
      <c r="BSA37" s="1"/>
      <c r="BSB37" s="1"/>
      <c r="BSC37" s="1"/>
      <c r="BSD37" s="1"/>
      <c r="BSE37" s="1"/>
      <c r="BSF37" s="1"/>
      <c r="BSG37" s="1"/>
      <c r="BSH37" s="1"/>
      <c r="BSI37" s="1"/>
      <c r="BSJ37" s="1"/>
      <c r="BSK37" s="1"/>
      <c r="BSL37" s="1"/>
      <c r="BSM37" s="1"/>
      <c r="BSN37" s="1"/>
      <c r="BSO37" s="1"/>
      <c r="BSP37" s="1"/>
      <c r="BSQ37" s="1"/>
      <c r="BSR37" s="1"/>
      <c r="BSS37" s="1"/>
      <c r="BST37" s="1"/>
      <c r="BSU37" s="1"/>
      <c r="BSV37" s="1"/>
      <c r="BSW37" s="1"/>
      <c r="BSX37" s="1"/>
      <c r="BSY37" s="1"/>
      <c r="BSZ37" s="1"/>
      <c r="BTA37" s="1"/>
      <c r="BTB37" s="1"/>
      <c r="BTC37" s="1"/>
      <c r="BTD37" s="1"/>
      <c r="BTE37" s="1"/>
      <c r="BTF37" s="1"/>
      <c r="BTG37" s="1"/>
      <c r="BTH37" s="1"/>
      <c r="BTI37" s="1"/>
      <c r="BTJ37" s="1"/>
      <c r="BTK37" s="1"/>
      <c r="BTL37" s="1"/>
      <c r="BTM37" s="1"/>
      <c r="BTN37" s="1"/>
      <c r="BTO37" s="1"/>
      <c r="BTP37" s="1"/>
      <c r="BTQ37" s="1"/>
      <c r="BTR37" s="1"/>
      <c r="BTS37" s="1"/>
      <c r="BTT37" s="1"/>
      <c r="BTU37" s="1"/>
      <c r="BTV37" s="1"/>
      <c r="BTW37" s="1"/>
      <c r="BTX37" s="1"/>
      <c r="BTY37" s="1"/>
      <c r="BTZ37" s="1"/>
      <c r="BUA37" s="1"/>
      <c r="BUB37" s="1"/>
      <c r="BUC37" s="1"/>
      <c r="BUD37" s="1"/>
      <c r="BUE37" s="1"/>
      <c r="BUF37" s="1"/>
      <c r="BUG37" s="1"/>
      <c r="BUH37" s="1"/>
      <c r="BUI37" s="1"/>
      <c r="BUJ37" s="1"/>
      <c r="BUK37" s="1"/>
      <c r="BUL37" s="1"/>
      <c r="BUM37" s="1"/>
      <c r="BUN37" s="1"/>
      <c r="BUO37" s="1"/>
      <c r="BUP37" s="1"/>
      <c r="BUQ37" s="1"/>
      <c r="BUR37" s="1"/>
      <c r="BUS37" s="1"/>
      <c r="BUT37" s="1"/>
      <c r="BUU37" s="1"/>
      <c r="BUV37" s="1"/>
      <c r="BUW37" s="1"/>
      <c r="BUX37" s="1"/>
      <c r="BUY37" s="1"/>
      <c r="BUZ37" s="1"/>
      <c r="BVA37" s="1"/>
      <c r="BVB37" s="1"/>
      <c r="BVC37" s="1"/>
      <c r="BVD37" s="1"/>
      <c r="BVE37" s="1"/>
      <c r="BVF37" s="1"/>
      <c r="BVG37" s="1"/>
      <c r="BVH37" s="1"/>
      <c r="BVI37" s="1"/>
      <c r="BVJ37" s="1"/>
      <c r="BVK37" s="1"/>
      <c r="BVL37" s="1"/>
      <c r="BVM37" s="1"/>
      <c r="BVN37" s="1"/>
      <c r="BVO37" s="1"/>
      <c r="BVP37" s="1"/>
      <c r="BVQ37" s="1"/>
      <c r="BVR37" s="1"/>
      <c r="BVS37" s="1"/>
      <c r="BVT37" s="1"/>
      <c r="BVU37" s="1"/>
      <c r="BVV37" s="1"/>
      <c r="BVW37" s="1"/>
      <c r="BVX37" s="1"/>
      <c r="BVY37" s="1"/>
      <c r="BVZ37" s="1"/>
      <c r="BWA37" s="1"/>
      <c r="BWB37" s="1"/>
      <c r="BWC37" s="1"/>
      <c r="BWD37" s="1"/>
      <c r="BWE37" s="1"/>
      <c r="BWF37" s="1"/>
      <c r="BWG37" s="1"/>
      <c r="BWH37" s="1"/>
      <c r="BWI37" s="1"/>
      <c r="BWJ37" s="1"/>
      <c r="BWK37" s="1"/>
      <c r="BWL37" s="1"/>
      <c r="BWM37" s="1"/>
      <c r="BWN37" s="1"/>
      <c r="BWO37" s="1"/>
      <c r="BWP37" s="1"/>
      <c r="BWQ37" s="1"/>
      <c r="BWR37" s="1"/>
      <c r="BWS37" s="1"/>
      <c r="BWT37" s="1"/>
      <c r="BWU37" s="1"/>
      <c r="BWV37" s="1"/>
      <c r="BWW37" s="1"/>
      <c r="BWX37" s="1"/>
      <c r="BWY37" s="1"/>
      <c r="BWZ37" s="1"/>
      <c r="BXA37" s="1"/>
      <c r="BXB37" s="1"/>
      <c r="BXC37" s="1"/>
      <c r="BXD37" s="1"/>
      <c r="BXE37" s="1"/>
      <c r="BXF37" s="1"/>
      <c r="BXG37" s="1"/>
      <c r="BXH37" s="1"/>
      <c r="BXI37" s="1"/>
      <c r="BXJ37" s="1"/>
      <c r="BXK37" s="1"/>
      <c r="BXL37" s="1"/>
      <c r="BXM37" s="1"/>
      <c r="BXN37" s="1"/>
      <c r="BXO37" s="1"/>
      <c r="BXP37" s="1"/>
      <c r="BXQ37" s="1"/>
      <c r="BXR37" s="1"/>
      <c r="BXS37" s="1"/>
      <c r="BXT37" s="1"/>
      <c r="BXU37" s="1"/>
      <c r="BXV37" s="1"/>
      <c r="BXW37" s="1"/>
      <c r="BXX37" s="1"/>
      <c r="BXY37" s="1"/>
      <c r="BXZ37" s="1"/>
      <c r="BYA37" s="1"/>
      <c r="BYB37" s="1"/>
      <c r="BYC37" s="1"/>
      <c r="BYD37" s="1"/>
      <c r="BYE37" s="1"/>
      <c r="BYF37" s="1"/>
      <c r="BYG37" s="1"/>
      <c r="BYH37" s="1"/>
      <c r="BYI37" s="1"/>
      <c r="BYJ37" s="1"/>
      <c r="BYK37" s="1"/>
      <c r="BYL37" s="1"/>
      <c r="BYM37" s="1"/>
      <c r="BYN37" s="1"/>
      <c r="BYO37" s="1"/>
      <c r="BYP37" s="1"/>
      <c r="BYQ37" s="1"/>
      <c r="BYR37" s="1"/>
      <c r="BYS37" s="1"/>
      <c r="BYT37" s="1"/>
      <c r="BYU37" s="1"/>
      <c r="BYV37" s="1"/>
      <c r="BYW37" s="1"/>
      <c r="BYX37" s="1"/>
      <c r="BYY37" s="1"/>
      <c r="BYZ37" s="1"/>
      <c r="BZA37" s="1"/>
      <c r="BZB37" s="1"/>
      <c r="BZC37" s="1"/>
      <c r="BZD37" s="1"/>
      <c r="BZE37" s="1"/>
      <c r="BZF37" s="1"/>
      <c r="BZG37" s="1"/>
      <c r="BZH37" s="1"/>
      <c r="BZI37" s="1"/>
      <c r="BZJ37" s="1"/>
      <c r="BZK37" s="1"/>
      <c r="BZL37" s="1"/>
      <c r="BZM37" s="1"/>
      <c r="BZN37" s="1"/>
      <c r="BZO37" s="1"/>
      <c r="BZP37" s="1"/>
      <c r="BZQ37" s="1"/>
      <c r="BZR37" s="1"/>
      <c r="BZS37" s="1"/>
      <c r="BZT37" s="1"/>
      <c r="BZU37" s="1"/>
      <c r="BZV37" s="1"/>
      <c r="BZW37" s="1"/>
      <c r="BZX37" s="1"/>
      <c r="BZY37" s="1"/>
      <c r="BZZ37" s="1"/>
      <c r="CAA37" s="1"/>
      <c r="CAB37" s="1"/>
      <c r="CAC37" s="1"/>
      <c r="CAD37" s="1"/>
      <c r="CAE37" s="1"/>
      <c r="CAF37" s="1"/>
      <c r="CAG37" s="1"/>
      <c r="CAH37" s="1"/>
      <c r="CAI37" s="1"/>
      <c r="CAJ37" s="1"/>
      <c r="CAK37" s="1"/>
      <c r="CAL37" s="1"/>
      <c r="CAM37" s="1"/>
      <c r="CAN37" s="1"/>
      <c r="CAO37" s="1"/>
      <c r="CAP37" s="1"/>
      <c r="CAQ37" s="1"/>
      <c r="CAR37" s="1"/>
      <c r="CAS37" s="1"/>
      <c r="CAT37" s="1"/>
      <c r="CAU37" s="1"/>
      <c r="CAV37" s="1"/>
      <c r="CAW37" s="1"/>
      <c r="CAX37" s="1"/>
      <c r="CAY37" s="1"/>
      <c r="CAZ37" s="1"/>
      <c r="CBA37" s="1"/>
      <c r="CBB37" s="1"/>
      <c r="CBC37" s="1"/>
      <c r="CBD37" s="1"/>
      <c r="CBE37" s="1"/>
      <c r="CBF37" s="1"/>
      <c r="CBG37" s="1"/>
      <c r="CBH37" s="1"/>
      <c r="CBI37" s="1"/>
      <c r="CBJ37" s="1"/>
      <c r="CBK37" s="1"/>
      <c r="CBL37" s="1"/>
      <c r="CBM37" s="1"/>
      <c r="CBN37" s="1"/>
      <c r="CBO37" s="1"/>
      <c r="CBP37" s="1"/>
      <c r="CBQ37" s="1"/>
      <c r="CBR37" s="1"/>
      <c r="CBS37" s="1"/>
      <c r="CBT37" s="1"/>
      <c r="CBU37" s="1"/>
      <c r="CBV37" s="1"/>
      <c r="CBW37" s="1"/>
      <c r="CBX37" s="1"/>
      <c r="CBY37" s="1"/>
      <c r="CBZ37" s="1"/>
      <c r="CCA37" s="1"/>
      <c r="CCB37" s="1"/>
      <c r="CCC37" s="1"/>
      <c r="CCD37" s="1"/>
      <c r="CCE37" s="1"/>
      <c r="CCF37" s="1"/>
      <c r="CCG37" s="1"/>
      <c r="CCH37" s="1"/>
      <c r="CCI37" s="1"/>
      <c r="CCJ37" s="1"/>
      <c r="CCK37" s="1"/>
      <c r="CCL37" s="1"/>
      <c r="CCM37" s="1"/>
      <c r="CCN37" s="1"/>
      <c r="CCO37" s="1"/>
      <c r="CCP37" s="1"/>
      <c r="CCQ37" s="1"/>
      <c r="CCR37" s="1"/>
      <c r="CCS37" s="1"/>
      <c r="CCT37" s="1"/>
      <c r="CCU37" s="1"/>
      <c r="CCV37" s="1"/>
      <c r="CCW37" s="1"/>
      <c r="CCX37" s="1"/>
      <c r="CCY37" s="1"/>
      <c r="CCZ37" s="1"/>
      <c r="CDA37" s="1"/>
      <c r="CDB37" s="1"/>
      <c r="CDC37" s="1"/>
      <c r="CDD37" s="1"/>
      <c r="CDE37" s="1"/>
      <c r="CDF37" s="1"/>
      <c r="CDG37" s="1"/>
      <c r="CDH37" s="1"/>
      <c r="CDI37" s="1"/>
      <c r="CDJ37" s="1"/>
      <c r="CDK37" s="1"/>
      <c r="CDL37" s="1"/>
      <c r="CDM37" s="1"/>
      <c r="CDN37" s="1"/>
      <c r="CDO37" s="1"/>
      <c r="CDP37" s="1"/>
      <c r="CDQ37" s="1"/>
      <c r="CDR37" s="1"/>
      <c r="CDS37" s="1"/>
      <c r="CDT37" s="1"/>
      <c r="CDU37" s="1"/>
      <c r="CDV37" s="1"/>
      <c r="CDW37" s="1"/>
      <c r="CDX37" s="1"/>
      <c r="CDY37" s="1"/>
      <c r="CDZ37" s="1"/>
      <c r="CEA37" s="1"/>
      <c r="CEB37" s="1"/>
      <c r="CEC37" s="1"/>
      <c r="CED37" s="1"/>
      <c r="CEE37" s="1"/>
      <c r="CEF37" s="1"/>
      <c r="CEG37" s="1"/>
      <c r="CEH37" s="1"/>
      <c r="CEI37" s="1"/>
      <c r="CEJ37" s="1"/>
      <c r="CEK37" s="1"/>
      <c r="CEL37" s="1"/>
      <c r="CEM37" s="1"/>
      <c r="CEN37" s="1"/>
      <c r="CEO37" s="1"/>
      <c r="CEP37" s="1"/>
      <c r="CEQ37" s="1"/>
      <c r="CER37" s="1"/>
      <c r="CES37" s="1"/>
      <c r="CET37" s="1"/>
      <c r="CEU37" s="1"/>
      <c r="CEV37" s="1"/>
      <c r="CEW37" s="1"/>
      <c r="CEX37" s="1"/>
      <c r="CEY37" s="1"/>
      <c r="CEZ37" s="1"/>
      <c r="CFA37" s="1"/>
      <c r="CFB37" s="1"/>
      <c r="CFC37" s="1"/>
      <c r="CFD37" s="1"/>
      <c r="CFE37" s="1"/>
      <c r="CFF37" s="1"/>
      <c r="CFG37" s="1"/>
      <c r="CFH37" s="1"/>
      <c r="CFI37" s="1"/>
      <c r="CFJ37" s="1"/>
      <c r="CFK37" s="1"/>
      <c r="CFL37" s="1"/>
      <c r="CFM37" s="1"/>
      <c r="CFN37" s="1"/>
      <c r="CFO37" s="1"/>
      <c r="CFP37" s="1"/>
      <c r="CFQ37" s="1"/>
      <c r="CFR37" s="1"/>
      <c r="CFS37" s="1"/>
      <c r="CFT37" s="1"/>
      <c r="CFU37" s="1"/>
      <c r="CFV37" s="1"/>
      <c r="CFW37" s="1"/>
      <c r="CFX37" s="1"/>
      <c r="CFY37" s="1"/>
      <c r="CFZ37" s="1"/>
      <c r="CGA37" s="1"/>
      <c r="CGB37" s="1"/>
      <c r="CGC37" s="1"/>
      <c r="CGD37" s="1"/>
      <c r="CGE37" s="1"/>
      <c r="CGF37" s="1"/>
      <c r="CGG37" s="1"/>
      <c r="CGH37" s="1"/>
      <c r="CGI37" s="1"/>
      <c r="CGJ37" s="1"/>
      <c r="CGK37" s="1"/>
      <c r="CGL37" s="1"/>
      <c r="CGM37" s="1"/>
      <c r="CGN37" s="1"/>
      <c r="CGO37" s="1"/>
      <c r="CGP37" s="1"/>
      <c r="CGQ37" s="1"/>
      <c r="CGR37" s="1"/>
      <c r="CGS37" s="1"/>
      <c r="CGT37" s="1"/>
      <c r="CGU37" s="1"/>
      <c r="CGV37" s="1"/>
      <c r="CGW37" s="1"/>
      <c r="CGX37" s="1"/>
      <c r="CGY37" s="1"/>
      <c r="CGZ37" s="1"/>
      <c r="CHA37" s="1"/>
      <c r="CHB37" s="1"/>
      <c r="CHC37" s="1"/>
      <c r="CHD37" s="1"/>
      <c r="CHE37" s="1"/>
      <c r="CHF37" s="1"/>
      <c r="CHG37" s="1"/>
      <c r="CHH37" s="1"/>
      <c r="CHI37" s="1"/>
      <c r="CHJ37" s="1"/>
      <c r="CHK37" s="1"/>
      <c r="CHL37" s="1"/>
      <c r="CHM37" s="1"/>
      <c r="CHN37" s="1"/>
      <c r="CHO37" s="1"/>
      <c r="CHP37" s="1"/>
      <c r="CHQ37" s="1"/>
      <c r="CHR37" s="1"/>
      <c r="CHS37" s="1"/>
      <c r="CHT37" s="1"/>
      <c r="CHU37" s="1"/>
      <c r="CHV37" s="1"/>
      <c r="CHW37" s="1"/>
      <c r="CHX37" s="1"/>
      <c r="CHY37" s="1"/>
      <c r="CHZ37" s="1"/>
      <c r="CIA37" s="1"/>
      <c r="CIB37" s="1"/>
      <c r="CIC37" s="1"/>
      <c r="CID37" s="1"/>
      <c r="CIE37" s="1"/>
      <c r="CIF37" s="1"/>
      <c r="CIG37" s="1"/>
      <c r="CIH37" s="1"/>
      <c r="CII37" s="1"/>
      <c r="CIJ37" s="1"/>
      <c r="CIK37" s="1"/>
      <c r="CIL37" s="1"/>
      <c r="CIM37" s="1"/>
      <c r="CIN37" s="1"/>
      <c r="CIO37" s="1"/>
      <c r="CIP37" s="1"/>
      <c r="CIQ37" s="1"/>
      <c r="CIR37" s="1"/>
      <c r="CIS37" s="1"/>
      <c r="CIT37" s="1"/>
      <c r="CIU37" s="1"/>
      <c r="CIV37" s="1"/>
      <c r="CIW37" s="1"/>
      <c r="CIX37" s="1"/>
      <c r="CIY37" s="1"/>
      <c r="CIZ37" s="1"/>
      <c r="CJA37" s="1"/>
      <c r="CJB37" s="1"/>
      <c r="CJC37" s="1"/>
      <c r="CJD37" s="1"/>
      <c r="CJE37" s="1"/>
      <c r="CJF37" s="1"/>
      <c r="CJG37" s="1"/>
      <c r="CJH37" s="1"/>
      <c r="CJI37" s="1"/>
      <c r="CJJ37" s="1"/>
      <c r="CJK37" s="1"/>
      <c r="CJL37" s="1"/>
      <c r="CJM37" s="1"/>
      <c r="CJN37" s="1"/>
      <c r="CJO37" s="1"/>
      <c r="CJP37" s="1"/>
      <c r="CJQ37" s="1"/>
      <c r="CJR37" s="1"/>
      <c r="CJS37" s="1"/>
      <c r="CJT37" s="1"/>
      <c r="CJU37" s="1"/>
      <c r="CJV37" s="1"/>
      <c r="CJW37" s="1"/>
      <c r="CJX37" s="1"/>
      <c r="CJY37" s="1"/>
      <c r="CJZ37" s="1"/>
      <c r="CKA37" s="1"/>
      <c r="CKB37" s="1"/>
      <c r="CKC37" s="1"/>
      <c r="CKD37" s="1"/>
      <c r="CKE37" s="1"/>
      <c r="CKF37" s="1"/>
      <c r="CKG37" s="1"/>
      <c r="CKH37" s="1"/>
      <c r="CKI37" s="1"/>
      <c r="CKJ37" s="1"/>
      <c r="CKK37" s="1"/>
      <c r="CKL37" s="1"/>
      <c r="CKM37" s="1"/>
      <c r="CKN37" s="1"/>
      <c r="CKO37" s="1"/>
      <c r="CKP37" s="1"/>
      <c r="CKQ37" s="1"/>
      <c r="CKR37" s="1"/>
      <c r="CKS37" s="1"/>
      <c r="CKT37" s="1"/>
      <c r="CKU37" s="1"/>
      <c r="CKV37" s="1"/>
      <c r="CKW37" s="1"/>
      <c r="CKX37" s="1"/>
      <c r="CKY37" s="1"/>
      <c r="CKZ37" s="1"/>
      <c r="CLA37" s="1"/>
      <c r="CLB37" s="1"/>
      <c r="CLC37" s="1"/>
      <c r="CLD37" s="1"/>
      <c r="CLE37" s="1"/>
      <c r="CLF37" s="1"/>
      <c r="CLG37" s="1"/>
      <c r="CLH37" s="1"/>
      <c r="CLI37" s="1"/>
      <c r="CLJ37" s="1"/>
      <c r="CLK37" s="1"/>
      <c r="CLL37" s="1"/>
      <c r="CLM37" s="1"/>
      <c r="CLN37" s="1"/>
      <c r="CLO37" s="1"/>
      <c r="CLP37" s="1"/>
      <c r="CLQ37" s="1"/>
      <c r="CLR37" s="1"/>
      <c r="CLS37" s="1"/>
      <c r="CLT37" s="1"/>
      <c r="CLU37" s="1"/>
      <c r="CLV37" s="1"/>
      <c r="CLW37" s="1"/>
      <c r="CLX37" s="1"/>
      <c r="CLY37" s="1"/>
      <c r="CLZ37" s="1"/>
      <c r="CMA37" s="1"/>
      <c r="CMB37" s="1"/>
      <c r="CMC37" s="1"/>
      <c r="CMD37" s="1"/>
      <c r="CME37" s="1"/>
      <c r="CMF37" s="1"/>
      <c r="CMG37" s="1"/>
      <c r="CMH37" s="1"/>
      <c r="CMI37" s="1"/>
      <c r="CMJ37" s="1"/>
      <c r="CMK37" s="1"/>
      <c r="CML37" s="1"/>
      <c r="CMM37" s="1"/>
      <c r="CMN37" s="1"/>
      <c r="CMO37" s="1"/>
      <c r="CMP37" s="1"/>
      <c r="CMQ37" s="1"/>
      <c r="CMR37" s="1"/>
      <c r="CMS37" s="1"/>
      <c r="CMT37" s="1"/>
      <c r="CMU37" s="1"/>
      <c r="CMV37" s="1"/>
      <c r="CMW37" s="1"/>
      <c r="CMX37" s="1"/>
      <c r="CMY37" s="1"/>
      <c r="CMZ37" s="1"/>
      <c r="CNA37" s="1"/>
      <c r="CNB37" s="1"/>
      <c r="CNC37" s="1"/>
      <c r="CND37" s="1"/>
      <c r="CNE37" s="1"/>
      <c r="CNF37" s="1"/>
      <c r="CNG37" s="1"/>
      <c r="CNH37" s="1"/>
      <c r="CNI37" s="1"/>
      <c r="CNJ37" s="1"/>
      <c r="CNK37" s="1"/>
      <c r="CNL37" s="1"/>
      <c r="CNM37" s="1"/>
      <c r="CNN37" s="1"/>
      <c r="CNO37" s="1"/>
      <c r="CNP37" s="1"/>
      <c r="CNQ37" s="1"/>
      <c r="CNR37" s="1"/>
      <c r="CNS37" s="1"/>
      <c r="CNT37" s="1"/>
      <c r="CNU37" s="1"/>
      <c r="CNV37" s="1"/>
      <c r="CNW37" s="1"/>
      <c r="CNX37" s="1"/>
      <c r="CNY37" s="1"/>
      <c r="CNZ37" s="1"/>
      <c r="COA37" s="1"/>
      <c r="COB37" s="1"/>
      <c r="COC37" s="1"/>
      <c r="COD37" s="1"/>
      <c r="COE37" s="1"/>
      <c r="COF37" s="1"/>
      <c r="COG37" s="1"/>
      <c r="COH37" s="1"/>
      <c r="COI37" s="1"/>
      <c r="COJ37" s="1"/>
      <c r="COK37" s="1"/>
      <c r="COL37" s="1"/>
      <c r="COM37" s="1"/>
      <c r="CON37" s="1"/>
      <c r="COO37" s="1"/>
      <c r="COP37" s="1"/>
      <c r="COQ37" s="1"/>
      <c r="COR37" s="1"/>
      <c r="COS37" s="1"/>
      <c r="COT37" s="1"/>
      <c r="COU37" s="1"/>
      <c r="COV37" s="1"/>
      <c r="COW37" s="1"/>
      <c r="COX37" s="1"/>
      <c r="COY37" s="1"/>
      <c r="COZ37" s="1"/>
      <c r="CPA37" s="1"/>
      <c r="CPB37" s="1"/>
      <c r="CPC37" s="1"/>
      <c r="CPD37" s="1"/>
      <c r="CPE37" s="1"/>
      <c r="CPF37" s="1"/>
      <c r="CPG37" s="1"/>
      <c r="CPH37" s="1"/>
      <c r="CPI37" s="1"/>
      <c r="CPJ37" s="1"/>
      <c r="CPK37" s="1"/>
      <c r="CPL37" s="1"/>
      <c r="CPM37" s="1"/>
      <c r="CPN37" s="1"/>
      <c r="CPO37" s="1"/>
      <c r="CPP37" s="1"/>
      <c r="CPQ37" s="1"/>
      <c r="CPR37" s="1"/>
      <c r="CPS37" s="1"/>
      <c r="CPT37" s="1"/>
      <c r="CPU37" s="1"/>
      <c r="CPV37" s="1"/>
      <c r="CPW37" s="1"/>
      <c r="CPX37" s="1"/>
      <c r="CPY37" s="1"/>
      <c r="CPZ37" s="1"/>
      <c r="CQA37" s="1"/>
      <c r="CQB37" s="1"/>
      <c r="CQC37" s="1"/>
      <c r="CQD37" s="1"/>
      <c r="CQE37" s="1"/>
      <c r="CQF37" s="1"/>
      <c r="CQG37" s="1"/>
      <c r="CQH37" s="1"/>
      <c r="CQI37" s="1"/>
      <c r="CQJ37" s="1"/>
      <c r="CQK37" s="1"/>
      <c r="CQL37" s="1"/>
      <c r="CQM37" s="1"/>
      <c r="CQN37" s="1"/>
      <c r="CQO37" s="1"/>
      <c r="CQP37" s="1"/>
      <c r="CQQ37" s="1"/>
      <c r="CQR37" s="1"/>
      <c r="CQS37" s="1"/>
      <c r="CQT37" s="1"/>
      <c r="CQU37" s="1"/>
      <c r="CQV37" s="1"/>
      <c r="CQW37" s="1"/>
      <c r="CQX37" s="1"/>
      <c r="CQY37" s="1"/>
      <c r="CQZ37" s="1"/>
      <c r="CRA37" s="1"/>
      <c r="CRB37" s="1"/>
      <c r="CRC37" s="1"/>
      <c r="CRD37" s="1"/>
      <c r="CRE37" s="1"/>
      <c r="CRF37" s="1"/>
      <c r="CRG37" s="1"/>
      <c r="CRH37" s="1"/>
      <c r="CRI37" s="1"/>
      <c r="CRJ37" s="1"/>
      <c r="CRK37" s="1"/>
      <c r="CRL37" s="1"/>
      <c r="CRM37" s="1"/>
      <c r="CRN37" s="1"/>
      <c r="CRO37" s="1"/>
      <c r="CRP37" s="1"/>
      <c r="CRQ37" s="1"/>
      <c r="CRR37" s="1"/>
      <c r="CRS37" s="1"/>
      <c r="CRT37" s="1"/>
      <c r="CRU37" s="1"/>
      <c r="CRV37" s="1"/>
      <c r="CRW37" s="1"/>
      <c r="CRX37" s="1"/>
      <c r="CRY37" s="1"/>
      <c r="CRZ37" s="1"/>
      <c r="CSA37" s="1"/>
      <c r="CSB37" s="1"/>
      <c r="CSC37" s="1"/>
      <c r="CSD37" s="1"/>
      <c r="CSE37" s="1"/>
      <c r="CSF37" s="1"/>
      <c r="CSG37" s="1"/>
      <c r="CSH37" s="1"/>
      <c r="CSI37" s="1"/>
      <c r="CSJ37" s="1"/>
      <c r="CSK37" s="1"/>
      <c r="CSL37" s="1"/>
      <c r="CSM37" s="1"/>
      <c r="CSN37" s="1"/>
      <c r="CSO37" s="1"/>
      <c r="CSP37" s="1"/>
      <c r="CSQ37" s="1"/>
      <c r="CSR37" s="1"/>
      <c r="CSS37" s="1"/>
      <c r="CST37" s="1"/>
      <c r="CSU37" s="1"/>
      <c r="CSV37" s="1"/>
      <c r="CSW37" s="1"/>
      <c r="CSX37" s="1"/>
      <c r="CSY37" s="1"/>
      <c r="CSZ37" s="1"/>
      <c r="CTA37" s="1"/>
      <c r="CTB37" s="1"/>
      <c r="CTC37" s="1"/>
      <c r="CTD37" s="1"/>
      <c r="CTE37" s="1"/>
      <c r="CTF37" s="1"/>
      <c r="CTG37" s="1"/>
      <c r="CTH37" s="1"/>
      <c r="CTI37" s="1"/>
      <c r="CTJ37" s="1"/>
      <c r="CTK37" s="1"/>
      <c r="CTL37" s="1"/>
      <c r="CTM37" s="1"/>
      <c r="CTN37" s="1"/>
      <c r="CTO37" s="1"/>
      <c r="CTP37" s="1"/>
      <c r="CTQ37" s="1"/>
      <c r="CTR37" s="1"/>
      <c r="CTS37" s="1"/>
      <c r="CTT37" s="1"/>
      <c r="CTU37" s="1"/>
      <c r="CTV37" s="1"/>
      <c r="CTW37" s="1"/>
      <c r="CTX37" s="1"/>
      <c r="CTY37" s="1"/>
      <c r="CTZ37" s="1"/>
      <c r="CUA37" s="1"/>
      <c r="CUB37" s="1"/>
      <c r="CUC37" s="1"/>
      <c r="CUD37" s="1"/>
      <c r="CUE37" s="1"/>
      <c r="CUF37" s="1"/>
      <c r="CUG37" s="1"/>
      <c r="CUH37" s="1"/>
      <c r="CUI37" s="1"/>
      <c r="CUJ37" s="1"/>
      <c r="CUK37" s="1"/>
      <c r="CUL37" s="1"/>
      <c r="CUM37" s="1"/>
      <c r="CUN37" s="1"/>
      <c r="CUO37" s="1"/>
      <c r="CUP37" s="1"/>
      <c r="CUQ37" s="1"/>
      <c r="CUR37" s="1"/>
      <c r="CUS37" s="1"/>
      <c r="CUT37" s="1"/>
      <c r="CUU37" s="1"/>
      <c r="CUV37" s="1"/>
      <c r="CUW37" s="1"/>
      <c r="CUX37" s="1"/>
      <c r="CUY37" s="1"/>
      <c r="CUZ37" s="1"/>
      <c r="CVA37" s="1"/>
      <c r="CVB37" s="1"/>
      <c r="CVC37" s="1"/>
      <c r="CVD37" s="1"/>
      <c r="CVE37" s="1"/>
      <c r="CVF37" s="1"/>
      <c r="CVG37" s="1"/>
      <c r="CVH37" s="1"/>
      <c r="CVI37" s="1"/>
      <c r="CVJ37" s="1"/>
      <c r="CVK37" s="1"/>
      <c r="CVL37" s="1"/>
      <c r="CVM37" s="1"/>
      <c r="CVN37" s="1"/>
      <c r="CVO37" s="1"/>
      <c r="CVP37" s="1"/>
      <c r="CVQ37" s="1"/>
      <c r="CVR37" s="1"/>
      <c r="CVS37" s="1"/>
      <c r="CVT37" s="1"/>
      <c r="CVU37" s="1"/>
      <c r="CVV37" s="1"/>
      <c r="CVW37" s="1"/>
      <c r="CVX37" s="1"/>
      <c r="CVY37" s="1"/>
      <c r="CVZ37" s="1"/>
      <c r="CWA37" s="1"/>
      <c r="CWB37" s="1"/>
      <c r="CWC37" s="1"/>
      <c r="CWD37" s="1"/>
      <c r="CWE37" s="1"/>
      <c r="CWF37" s="1"/>
      <c r="CWG37" s="1"/>
      <c r="CWH37" s="1"/>
      <c r="CWI37" s="1"/>
      <c r="CWJ37" s="1"/>
      <c r="CWK37" s="1"/>
      <c r="CWL37" s="1"/>
      <c r="CWM37" s="1"/>
      <c r="CWN37" s="1"/>
      <c r="CWO37" s="1"/>
      <c r="CWP37" s="1"/>
      <c r="CWQ37" s="1"/>
      <c r="CWR37" s="1"/>
      <c r="CWS37" s="1"/>
      <c r="CWT37" s="1"/>
      <c r="CWU37" s="1"/>
      <c r="CWV37" s="1"/>
      <c r="CWW37" s="1"/>
      <c r="CWX37" s="1"/>
      <c r="CWY37" s="1"/>
      <c r="CWZ37" s="1"/>
      <c r="CXA37" s="1"/>
      <c r="CXB37" s="1"/>
      <c r="CXC37" s="1"/>
      <c r="CXD37" s="1"/>
      <c r="CXE37" s="1"/>
      <c r="CXF37" s="1"/>
      <c r="CXG37" s="1"/>
      <c r="CXH37" s="1"/>
      <c r="CXI37" s="1"/>
      <c r="CXJ37" s="1"/>
      <c r="CXK37" s="1"/>
      <c r="CXL37" s="1"/>
      <c r="CXM37" s="1"/>
      <c r="CXN37" s="1"/>
      <c r="CXO37" s="1"/>
      <c r="CXP37" s="1"/>
      <c r="CXQ37" s="1"/>
      <c r="CXR37" s="1"/>
      <c r="CXS37" s="1"/>
      <c r="CXT37" s="1"/>
      <c r="CXU37" s="1"/>
      <c r="CXV37" s="1"/>
      <c r="CXW37" s="1"/>
      <c r="CXX37" s="1"/>
      <c r="CXY37" s="1"/>
      <c r="CXZ37" s="1"/>
      <c r="CYA37" s="1"/>
      <c r="CYB37" s="1"/>
      <c r="CYC37" s="1"/>
      <c r="CYD37" s="1"/>
      <c r="CYE37" s="1"/>
      <c r="CYF37" s="1"/>
      <c r="CYG37" s="1"/>
      <c r="CYH37" s="1"/>
      <c r="CYI37" s="1"/>
      <c r="CYJ37" s="1"/>
      <c r="CYK37" s="1"/>
      <c r="CYL37" s="1"/>
      <c r="CYM37" s="1"/>
      <c r="CYN37" s="1"/>
      <c r="CYO37" s="1"/>
      <c r="CYP37" s="1"/>
      <c r="CYQ37" s="1"/>
      <c r="CYR37" s="1"/>
      <c r="CYS37" s="1"/>
      <c r="CYT37" s="1"/>
      <c r="CYU37" s="1"/>
      <c r="CYV37" s="1"/>
      <c r="CYW37" s="1"/>
      <c r="CYX37" s="1"/>
      <c r="CYY37" s="1"/>
      <c r="CYZ37" s="1"/>
      <c r="CZA37" s="1"/>
      <c r="CZB37" s="1"/>
      <c r="CZC37" s="1"/>
      <c r="CZD37" s="1"/>
      <c r="CZE37" s="1"/>
      <c r="CZF37" s="1"/>
      <c r="CZG37" s="1"/>
      <c r="CZH37" s="1"/>
      <c r="CZI37" s="1"/>
      <c r="CZJ37" s="1"/>
      <c r="CZK37" s="1"/>
      <c r="CZL37" s="1"/>
      <c r="CZM37" s="1"/>
      <c r="CZN37" s="1"/>
      <c r="CZO37" s="1"/>
      <c r="CZP37" s="1"/>
      <c r="CZQ37" s="1"/>
      <c r="CZR37" s="1"/>
      <c r="CZS37" s="1"/>
      <c r="CZT37" s="1"/>
      <c r="CZU37" s="1"/>
      <c r="CZV37" s="1"/>
      <c r="CZW37" s="1"/>
      <c r="CZX37" s="1"/>
      <c r="CZY37" s="1"/>
      <c r="CZZ37" s="1"/>
      <c r="DAA37" s="1"/>
      <c r="DAB37" s="1"/>
      <c r="DAC37" s="1"/>
      <c r="DAD37" s="1"/>
      <c r="DAE37" s="1"/>
      <c r="DAF37" s="1"/>
      <c r="DAG37" s="1"/>
      <c r="DAH37" s="1"/>
      <c r="DAI37" s="1"/>
      <c r="DAJ37" s="1"/>
      <c r="DAK37" s="1"/>
      <c r="DAL37" s="1"/>
      <c r="DAM37" s="1"/>
      <c r="DAN37" s="1"/>
      <c r="DAO37" s="1"/>
      <c r="DAP37" s="1"/>
      <c r="DAQ37" s="1"/>
      <c r="DAR37" s="1"/>
      <c r="DAS37" s="1"/>
      <c r="DAT37" s="1"/>
      <c r="DAU37" s="1"/>
      <c r="DAV37" s="1"/>
      <c r="DAW37" s="1"/>
      <c r="DAX37" s="1"/>
      <c r="DAY37" s="1"/>
      <c r="DAZ37" s="1"/>
      <c r="DBA37" s="1"/>
      <c r="DBB37" s="1"/>
      <c r="DBC37" s="1"/>
      <c r="DBD37" s="1"/>
      <c r="DBE37" s="1"/>
      <c r="DBF37" s="1"/>
      <c r="DBG37" s="1"/>
      <c r="DBH37" s="1"/>
      <c r="DBI37" s="1"/>
      <c r="DBJ37" s="1"/>
      <c r="DBK37" s="1"/>
      <c r="DBL37" s="1"/>
      <c r="DBM37" s="1"/>
      <c r="DBN37" s="1"/>
      <c r="DBO37" s="1"/>
      <c r="DBP37" s="1"/>
      <c r="DBQ37" s="1"/>
      <c r="DBR37" s="1"/>
      <c r="DBS37" s="1"/>
      <c r="DBT37" s="1"/>
      <c r="DBU37" s="1"/>
      <c r="DBV37" s="1"/>
      <c r="DBW37" s="1"/>
      <c r="DBX37" s="1"/>
      <c r="DBY37" s="1"/>
      <c r="DBZ37" s="1"/>
      <c r="DCA37" s="1"/>
      <c r="DCB37" s="1"/>
      <c r="DCC37" s="1"/>
      <c r="DCD37" s="1"/>
      <c r="DCE37" s="1"/>
      <c r="DCF37" s="1"/>
      <c r="DCG37" s="1"/>
      <c r="DCH37" s="1"/>
      <c r="DCI37" s="1"/>
      <c r="DCJ37" s="1"/>
      <c r="DCK37" s="1"/>
      <c r="DCL37" s="1"/>
      <c r="DCM37" s="1"/>
      <c r="DCN37" s="1"/>
      <c r="DCO37" s="1"/>
      <c r="DCP37" s="1"/>
      <c r="DCQ37" s="1"/>
      <c r="DCR37" s="1"/>
      <c r="DCS37" s="1"/>
      <c r="DCT37" s="1"/>
      <c r="DCU37" s="1"/>
      <c r="DCV37" s="1"/>
      <c r="DCW37" s="1"/>
      <c r="DCX37" s="1"/>
      <c r="DCY37" s="1"/>
      <c r="DCZ37" s="1"/>
      <c r="DDA37" s="1"/>
      <c r="DDB37" s="1"/>
      <c r="DDC37" s="1"/>
      <c r="DDD37" s="1"/>
      <c r="DDE37" s="1"/>
      <c r="DDF37" s="1"/>
      <c r="DDG37" s="1"/>
      <c r="DDH37" s="1"/>
      <c r="DDI37" s="1"/>
      <c r="DDJ37" s="1"/>
      <c r="DDK37" s="1"/>
      <c r="DDL37" s="1"/>
      <c r="DDM37" s="1"/>
      <c r="DDN37" s="1"/>
      <c r="DDO37" s="1"/>
      <c r="DDP37" s="1"/>
      <c r="DDQ37" s="1"/>
      <c r="DDR37" s="1"/>
      <c r="DDS37" s="1"/>
      <c r="DDT37" s="1"/>
      <c r="DDU37" s="1"/>
      <c r="DDV37" s="1"/>
      <c r="DDW37" s="1"/>
      <c r="DDX37" s="1"/>
      <c r="DDY37" s="1"/>
      <c r="DDZ37" s="1"/>
      <c r="DEA37" s="1"/>
      <c r="DEB37" s="1"/>
      <c r="DEC37" s="1"/>
      <c r="DED37" s="1"/>
      <c r="DEE37" s="1"/>
      <c r="DEF37" s="1"/>
      <c r="DEG37" s="1"/>
      <c r="DEH37" s="1"/>
      <c r="DEI37" s="1"/>
      <c r="DEJ37" s="1"/>
      <c r="DEK37" s="1"/>
      <c r="DEL37" s="1"/>
      <c r="DEM37" s="1"/>
      <c r="DEN37" s="1"/>
      <c r="DEO37" s="1"/>
      <c r="DEP37" s="1"/>
      <c r="DEQ37" s="1"/>
      <c r="DER37" s="1"/>
      <c r="DES37" s="1"/>
      <c r="DET37" s="1"/>
      <c r="DEU37" s="1"/>
      <c r="DEV37" s="1"/>
      <c r="DEW37" s="1"/>
      <c r="DEX37" s="1"/>
      <c r="DEY37" s="1"/>
      <c r="DEZ37" s="1"/>
      <c r="DFA37" s="1"/>
      <c r="DFB37" s="1"/>
      <c r="DFC37" s="1"/>
      <c r="DFD37" s="1"/>
      <c r="DFE37" s="1"/>
      <c r="DFF37" s="1"/>
      <c r="DFG37" s="1"/>
      <c r="DFH37" s="1"/>
      <c r="DFI37" s="1"/>
      <c r="DFJ37" s="1"/>
      <c r="DFK37" s="1"/>
      <c r="DFL37" s="1"/>
      <c r="DFM37" s="1"/>
      <c r="DFN37" s="1"/>
      <c r="DFO37" s="1"/>
      <c r="DFP37" s="1"/>
      <c r="DFQ37" s="1"/>
      <c r="DFR37" s="1"/>
      <c r="DFS37" s="1"/>
      <c r="DFT37" s="1"/>
      <c r="DFU37" s="1"/>
      <c r="DFV37" s="1"/>
      <c r="DFW37" s="1"/>
      <c r="DFX37" s="1"/>
      <c r="DFY37" s="1"/>
      <c r="DFZ37" s="1"/>
      <c r="DGA37" s="1"/>
      <c r="DGB37" s="1"/>
      <c r="DGC37" s="1"/>
      <c r="DGD37" s="1"/>
      <c r="DGE37" s="1"/>
      <c r="DGF37" s="1"/>
      <c r="DGG37" s="1"/>
      <c r="DGH37" s="1"/>
      <c r="DGI37" s="1"/>
      <c r="DGJ37" s="1"/>
      <c r="DGK37" s="1"/>
      <c r="DGL37" s="1"/>
      <c r="DGM37" s="1"/>
      <c r="DGN37" s="1"/>
      <c r="DGO37" s="1"/>
      <c r="DGP37" s="1"/>
      <c r="DGQ37" s="1"/>
      <c r="DGR37" s="1"/>
      <c r="DGS37" s="1"/>
      <c r="DGT37" s="1"/>
      <c r="DGU37" s="1"/>
      <c r="DGV37" s="1"/>
      <c r="DGW37" s="1"/>
      <c r="DGX37" s="1"/>
      <c r="DGY37" s="1"/>
      <c r="DGZ37" s="1"/>
      <c r="DHA37" s="1"/>
      <c r="DHB37" s="1"/>
      <c r="DHC37" s="1"/>
      <c r="DHD37" s="1"/>
      <c r="DHE37" s="1"/>
      <c r="DHF37" s="1"/>
      <c r="DHG37" s="1"/>
      <c r="DHH37" s="1"/>
      <c r="DHI37" s="1"/>
      <c r="DHJ37" s="1"/>
      <c r="DHK37" s="1"/>
      <c r="DHL37" s="1"/>
      <c r="DHM37" s="1"/>
      <c r="DHN37" s="1"/>
      <c r="DHO37" s="1"/>
      <c r="DHP37" s="1"/>
      <c r="DHQ37" s="1"/>
      <c r="DHR37" s="1"/>
      <c r="DHS37" s="1"/>
      <c r="DHT37" s="1"/>
      <c r="DHU37" s="1"/>
      <c r="DHV37" s="1"/>
      <c r="DHW37" s="1"/>
      <c r="DHX37" s="1"/>
      <c r="DHY37" s="1"/>
      <c r="DHZ37" s="1"/>
      <c r="DIA37" s="1"/>
      <c r="DIB37" s="1"/>
      <c r="DIC37" s="1"/>
      <c r="DID37" s="1"/>
      <c r="DIE37" s="1"/>
      <c r="DIF37" s="1"/>
      <c r="DIG37" s="1"/>
      <c r="DIH37" s="1"/>
      <c r="DII37" s="1"/>
      <c r="DIJ37" s="1"/>
      <c r="DIK37" s="1"/>
      <c r="DIL37" s="1"/>
      <c r="DIM37" s="1"/>
      <c r="DIN37" s="1"/>
      <c r="DIO37" s="1"/>
      <c r="DIP37" s="1"/>
      <c r="DIQ37" s="1"/>
      <c r="DIR37" s="1"/>
      <c r="DIS37" s="1"/>
      <c r="DIT37" s="1"/>
      <c r="DIU37" s="1"/>
      <c r="DIV37" s="1"/>
      <c r="DIW37" s="1"/>
      <c r="DIX37" s="1"/>
      <c r="DIY37" s="1"/>
      <c r="DIZ37" s="1"/>
      <c r="DJA37" s="1"/>
      <c r="DJB37" s="1"/>
      <c r="DJC37" s="1"/>
      <c r="DJD37" s="1"/>
      <c r="DJE37" s="1"/>
      <c r="DJF37" s="1"/>
      <c r="DJG37" s="1"/>
      <c r="DJH37" s="1"/>
      <c r="DJI37" s="1"/>
      <c r="DJJ37" s="1"/>
      <c r="DJK37" s="1"/>
      <c r="DJL37" s="1"/>
      <c r="DJM37" s="1"/>
      <c r="DJN37" s="1"/>
      <c r="DJO37" s="1"/>
      <c r="DJP37" s="1"/>
      <c r="DJQ37" s="1"/>
      <c r="DJR37" s="1"/>
      <c r="DJS37" s="1"/>
      <c r="DJT37" s="1"/>
      <c r="DJU37" s="1"/>
      <c r="DJV37" s="1"/>
      <c r="DJW37" s="1"/>
      <c r="DJX37" s="1"/>
      <c r="DJY37" s="1"/>
      <c r="DJZ37" s="1"/>
      <c r="DKA37" s="1"/>
      <c r="DKB37" s="1"/>
      <c r="DKC37" s="1"/>
      <c r="DKD37" s="1"/>
      <c r="DKE37" s="1"/>
      <c r="DKF37" s="1"/>
      <c r="DKG37" s="1"/>
      <c r="DKH37" s="1"/>
      <c r="DKI37" s="1"/>
      <c r="DKJ37" s="1"/>
      <c r="DKK37" s="1"/>
      <c r="DKL37" s="1"/>
      <c r="DKM37" s="1"/>
      <c r="DKN37" s="1"/>
      <c r="DKO37" s="1"/>
      <c r="DKP37" s="1"/>
      <c r="DKQ37" s="1"/>
      <c r="DKR37" s="1"/>
      <c r="DKS37" s="1"/>
      <c r="DKT37" s="1"/>
      <c r="DKU37" s="1"/>
      <c r="DKV37" s="1"/>
      <c r="DKW37" s="1"/>
      <c r="DKX37" s="1"/>
      <c r="DKY37" s="1"/>
      <c r="DKZ37" s="1"/>
      <c r="DLA37" s="1"/>
      <c r="DLB37" s="1"/>
      <c r="DLC37" s="1"/>
      <c r="DLD37" s="1"/>
      <c r="DLE37" s="1"/>
      <c r="DLF37" s="1"/>
      <c r="DLG37" s="1"/>
      <c r="DLH37" s="1"/>
      <c r="DLI37" s="1"/>
      <c r="DLJ37" s="1"/>
      <c r="DLK37" s="1"/>
      <c r="DLL37" s="1"/>
      <c r="DLM37" s="1"/>
      <c r="DLN37" s="1"/>
      <c r="DLO37" s="1"/>
      <c r="DLP37" s="1"/>
      <c r="DLQ37" s="1"/>
      <c r="DLR37" s="1"/>
      <c r="DLS37" s="1"/>
      <c r="DLT37" s="1"/>
      <c r="DLU37" s="1"/>
      <c r="DLV37" s="1"/>
      <c r="DLW37" s="1"/>
      <c r="DLX37" s="1"/>
      <c r="DLY37" s="1"/>
      <c r="DLZ37" s="1"/>
      <c r="DMA37" s="1"/>
      <c r="DMB37" s="1"/>
      <c r="DMC37" s="1"/>
      <c r="DMD37" s="1"/>
      <c r="DME37" s="1"/>
      <c r="DMF37" s="1"/>
      <c r="DMG37" s="1"/>
      <c r="DMH37" s="1"/>
      <c r="DMI37" s="1"/>
      <c r="DMJ37" s="1"/>
      <c r="DMK37" s="1"/>
      <c r="DML37" s="1"/>
      <c r="DMM37" s="1"/>
      <c r="DMN37" s="1"/>
      <c r="DMO37" s="1"/>
      <c r="DMP37" s="1"/>
      <c r="DMQ37" s="1"/>
      <c r="DMR37" s="1"/>
      <c r="DMS37" s="1"/>
      <c r="DMT37" s="1"/>
      <c r="DMU37" s="1"/>
      <c r="DMV37" s="1"/>
      <c r="DMW37" s="1"/>
      <c r="DMX37" s="1"/>
      <c r="DMY37" s="1"/>
      <c r="DMZ37" s="1"/>
      <c r="DNA37" s="1"/>
      <c r="DNB37" s="1"/>
      <c r="DNC37" s="1"/>
      <c r="DND37" s="1"/>
      <c r="DNE37" s="1"/>
      <c r="DNF37" s="1"/>
      <c r="DNG37" s="1"/>
      <c r="DNH37" s="1"/>
      <c r="DNI37" s="1"/>
      <c r="DNJ37" s="1"/>
      <c r="DNK37" s="1"/>
      <c r="DNL37" s="1"/>
      <c r="DNM37" s="1"/>
      <c r="DNN37" s="1"/>
      <c r="DNO37" s="1"/>
      <c r="DNP37" s="1"/>
      <c r="DNQ37" s="1"/>
      <c r="DNR37" s="1"/>
      <c r="DNS37" s="1"/>
      <c r="DNT37" s="1"/>
      <c r="DNU37" s="1"/>
      <c r="DNV37" s="1"/>
      <c r="DNW37" s="1"/>
      <c r="DNX37" s="1"/>
      <c r="DNY37" s="1"/>
      <c r="DNZ37" s="1"/>
      <c r="DOA37" s="1"/>
      <c r="DOB37" s="1"/>
      <c r="DOC37" s="1"/>
      <c r="DOD37" s="1"/>
      <c r="DOE37" s="1"/>
      <c r="DOF37" s="1"/>
      <c r="DOG37" s="1"/>
      <c r="DOH37" s="1"/>
      <c r="DOI37" s="1"/>
      <c r="DOJ37" s="1"/>
      <c r="DOK37" s="1"/>
      <c r="DOL37" s="1"/>
      <c r="DOM37" s="1"/>
      <c r="DON37" s="1"/>
      <c r="DOO37" s="1"/>
      <c r="DOP37" s="1"/>
      <c r="DOQ37" s="1"/>
      <c r="DOR37" s="1"/>
      <c r="DOS37" s="1"/>
      <c r="DOT37" s="1"/>
      <c r="DOU37" s="1"/>
      <c r="DOV37" s="1"/>
      <c r="DOW37" s="1"/>
      <c r="DOX37" s="1"/>
      <c r="DOY37" s="1"/>
      <c r="DOZ37" s="1"/>
      <c r="DPA37" s="1"/>
      <c r="DPB37" s="1"/>
      <c r="DPC37" s="1"/>
      <c r="DPD37" s="1"/>
      <c r="DPE37" s="1"/>
      <c r="DPF37" s="1"/>
      <c r="DPG37" s="1"/>
      <c r="DPH37" s="1"/>
      <c r="DPI37" s="1"/>
      <c r="DPJ37" s="1"/>
      <c r="DPK37" s="1"/>
      <c r="DPL37" s="1"/>
      <c r="DPM37" s="1"/>
      <c r="DPN37" s="1"/>
      <c r="DPO37" s="1"/>
      <c r="DPP37" s="1"/>
      <c r="DPQ37" s="1"/>
      <c r="DPR37" s="1"/>
      <c r="DPS37" s="1"/>
      <c r="DPT37" s="1"/>
      <c r="DPU37" s="1"/>
      <c r="DPV37" s="1"/>
      <c r="DPW37" s="1"/>
      <c r="DPX37" s="1"/>
      <c r="DPY37" s="1"/>
      <c r="DPZ37" s="1"/>
      <c r="DQA37" s="1"/>
      <c r="DQB37" s="1"/>
      <c r="DQC37" s="1"/>
      <c r="DQD37" s="1"/>
      <c r="DQE37" s="1"/>
      <c r="DQF37" s="1"/>
      <c r="DQG37" s="1"/>
      <c r="DQH37" s="1"/>
      <c r="DQI37" s="1"/>
      <c r="DQJ37" s="1"/>
      <c r="DQK37" s="1"/>
      <c r="DQL37" s="1"/>
      <c r="DQM37" s="1"/>
      <c r="DQN37" s="1"/>
      <c r="DQO37" s="1"/>
      <c r="DQP37" s="1"/>
      <c r="DQQ37" s="1"/>
      <c r="DQR37" s="1"/>
      <c r="DQS37" s="1"/>
      <c r="DQT37" s="1"/>
      <c r="DQU37" s="1"/>
      <c r="DQV37" s="1"/>
      <c r="DQW37" s="1"/>
      <c r="DQX37" s="1"/>
      <c r="DQY37" s="1"/>
      <c r="DQZ37" s="1"/>
      <c r="DRA37" s="1"/>
      <c r="DRB37" s="1"/>
      <c r="DRC37" s="1"/>
      <c r="DRD37" s="1"/>
      <c r="DRE37" s="1"/>
      <c r="DRF37" s="1"/>
      <c r="DRG37" s="1"/>
      <c r="DRH37" s="1"/>
      <c r="DRI37" s="1"/>
      <c r="DRJ37" s="1"/>
      <c r="DRK37" s="1"/>
      <c r="DRL37" s="1"/>
      <c r="DRM37" s="1"/>
      <c r="DRN37" s="1"/>
      <c r="DRO37" s="1"/>
      <c r="DRP37" s="1"/>
      <c r="DRQ37" s="1"/>
      <c r="DRR37" s="1"/>
      <c r="DRS37" s="1"/>
      <c r="DRT37" s="1"/>
      <c r="DRU37" s="1"/>
      <c r="DRV37" s="1"/>
      <c r="DRW37" s="1"/>
      <c r="DRX37" s="1"/>
      <c r="DRY37" s="1"/>
      <c r="DRZ37" s="1"/>
      <c r="DSA37" s="1"/>
      <c r="DSB37" s="1"/>
      <c r="DSC37" s="1"/>
      <c r="DSD37" s="1"/>
      <c r="DSE37" s="1"/>
      <c r="DSF37" s="1"/>
      <c r="DSG37" s="1"/>
      <c r="DSH37" s="1"/>
      <c r="DSI37" s="1"/>
      <c r="DSJ37" s="1"/>
      <c r="DSK37" s="1"/>
      <c r="DSL37" s="1"/>
      <c r="DSM37" s="1"/>
      <c r="DSN37" s="1"/>
      <c r="DSO37" s="1"/>
      <c r="DSP37" s="1"/>
      <c r="DSQ37" s="1"/>
      <c r="DSR37" s="1"/>
      <c r="DSS37" s="1"/>
      <c r="DST37" s="1"/>
      <c r="DSU37" s="1"/>
      <c r="DSV37" s="1"/>
      <c r="DSW37" s="1"/>
      <c r="DSX37" s="1"/>
      <c r="DSY37" s="1"/>
      <c r="DSZ37" s="1"/>
      <c r="DTA37" s="1"/>
      <c r="DTB37" s="1"/>
      <c r="DTC37" s="1"/>
      <c r="DTD37" s="1"/>
      <c r="DTE37" s="1"/>
      <c r="DTF37" s="1"/>
      <c r="DTG37" s="1"/>
      <c r="DTH37" s="1"/>
      <c r="DTI37" s="1"/>
      <c r="DTJ37" s="1"/>
      <c r="DTK37" s="1"/>
      <c r="DTL37" s="1"/>
      <c r="DTM37" s="1"/>
      <c r="DTN37" s="1"/>
      <c r="DTO37" s="1"/>
      <c r="DTP37" s="1"/>
      <c r="DTQ37" s="1"/>
      <c r="DTR37" s="1"/>
      <c r="DTS37" s="1"/>
      <c r="DTT37" s="1"/>
      <c r="DTU37" s="1"/>
      <c r="DTV37" s="1"/>
      <c r="DTW37" s="1"/>
      <c r="DTX37" s="1"/>
      <c r="DTY37" s="1"/>
      <c r="DTZ37" s="1"/>
      <c r="DUA37" s="1"/>
      <c r="DUB37" s="1"/>
      <c r="DUC37" s="1"/>
      <c r="DUD37" s="1"/>
      <c r="DUE37" s="1"/>
      <c r="DUF37" s="1"/>
      <c r="DUG37" s="1"/>
      <c r="DUH37" s="1"/>
      <c r="DUI37" s="1"/>
      <c r="DUJ37" s="1"/>
      <c r="DUK37" s="1"/>
      <c r="DUL37" s="1"/>
      <c r="DUM37" s="1"/>
      <c r="DUN37" s="1"/>
      <c r="DUO37" s="1"/>
      <c r="DUP37" s="1"/>
      <c r="DUQ37" s="1"/>
      <c r="DUR37" s="1"/>
      <c r="DUS37" s="1"/>
      <c r="DUT37" s="1"/>
      <c r="DUU37" s="1"/>
      <c r="DUV37" s="1"/>
      <c r="DUW37" s="1"/>
      <c r="DUX37" s="1"/>
      <c r="DUY37" s="1"/>
      <c r="DUZ37" s="1"/>
      <c r="DVA37" s="1"/>
      <c r="DVB37" s="1"/>
      <c r="DVC37" s="1"/>
      <c r="DVD37" s="1"/>
      <c r="DVE37" s="1"/>
      <c r="DVF37" s="1"/>
      <c r="DVG37" s="1"/>
      <c r="DVH37" s="1"/>
      <c r="DVI37" s="1"/>
      <c r="DVJ37" s="1"/>
      <c r="DVK37" s="1"/>
      <c r="DVL37" s="1"/>
      <c r="DVM37" s="1"/>
      <c r="DVN37" s="1"/>
      <c r="DVO37" s="1"/>
      <c r="DVP37" s="1"/>
      <c r="DVQ37" s="1"/>
      <c r="DVR37" s="1"/>
      <c r="DVS37" s="1"/>
      <c r="DVT37" s="1"/>
      <c r="DVU37" s="1"/>
      <c r="DVV37" s="1"/>
      <c r="DVW37" s="1"/>
      <c r="DVX37" s="1"/>
      <c r="DVY37" s="1"/>
      <c r="DVZ37" s="1"/>
      <c r="DWA37" s="1"/>
      <c r="DWB37" s="1"/>
      <c r="DWC37" s="1"/>
      <c r="DWD37" s="1"/>
      <c r="DWE37" s="1"/>
      <c r="DWF37" s="1"/>
      <c r="DWG37" s="1"/>
      <c r="DWH37" s="1"/>
      <c r="DWI37" s="1"/>
      <c r="DWJ37" s="1"/>
      <c r="DWK37" s="1"/>
      <c r="DWL37" s="1"/>
      <c r="DWM37" s="1"/>
      <c r="DWN37" s="1"/>
      <c r="DWO37" s="1"/>
      <c r="DWP37" s="1"/>
      <c r="DWQ37" s="1"/>
      <c r="DWR37" s="1"/>
      <c r="DWS37" s="1"/>
      <c r="DWT37" s="1"/>
      <c r="DWU37" s="1"/>
      <c r="DWV37" s="1"/>
      <c r="DWW37" s="1"/>
      <c r="DWX37" s="1"/>
      <c r="DWY37" s="1"/>
      <c r="DWZ37" s="1"/>
      <c r="DXA37" s="1"/>
      <c r="DXB37" s="1"/>
      <c r="DXC37" s="1"/>
      <c r="DXD37" s="1"/>
      <c r="DXE37" s="1"/>
      <c r="DXF37" s="1"/>
      <c r="DXG37" s="1"/>
      <c r="DXH37" s="1"/>
      <c r="DXI37" s="1"/>
      <c r="DXJ37" s="1"/>
      <c r="DXK37" s="1"/>
      <c r="DXL37" s="1"/>
      <c r="DXM37" s="1"/>
      <c r="DXN37" s="1"/>
      <c r="DXO37" s="1"/>
      <c r="DXP37" s="1"/>
      <c r="DXQ37" s="1"/>
      <c r="DXR37" s="1"/>
      <c r="DXS37" s="1"/>
      <c r="DXT37" s="1"/>
      <c r="DXU37" s="1"/>
      <c r="DXV37" s="1"/>
      <c r="DXW37" s="1"/>
      <c r="DXX37" s="1"/>
      <c r="DXY37" s="1"/>
      <c r="DXZ37" s="1"/>
      <c r="DYA37" s="1"/>
      <c r="DYB37" s="1"/>
      <c r="DYC37" s="1"/>
      <c r="DYD37" s="1"/>
      <c r="DYE37" s="1"/>
      <c r="DYF37" s="1"/>
      <c r="DYG37" s="1"/>
      <c r="DYH37" s="1"/>
      <c r="DYI37" s="1"/>
      <c r="DYJ37" s="1"/>
      <c r="DYK37" s="1"/>
      <c r="DYL37" s="1"/>
      <c r="DYM37" s="1"/>
      <c r="DYN37" s="1"/>
      <c r="DYO37" s="1"/>
      <c r="DYP37" s="1"/>
      <c r="DYQ37" s="1"/>
      <c r="DYR37" s="1"/>
      <c r="DYS37" s="1"/>
      <c r="DYT37" s="1"/>
      <c r="DYU37" s="1"/>
      <c r="DYV37" s="1"/>
      <c r="DYW37" s="1"/>
      <c r="DYX37" s="1"/>
      <c r="DYY37" s="1"/>
      <c r="DYZ37" s="1"/>
      <c r="DZA37" s="1"/>
      <c r="DZB37" s="1"/>
      <c r="DZC37" s="1"/>
      <c r="DZD37" s="1"/>
      <c r="DZE37" s="1"/>
      <c r="DZF37" s="1"/>
      <c r="DZG37" s="1"/>
      <c r="DZH37" s="1"/>
      <c r="DZI37" s="1"/>
      <c r="DZJ37" s="1"/>
      <c r="DZK37" s="1"/>
      <c r="DZL37" s="1"/>
      <c r="DZM37" s="1"/>
      <c r="DZN37" s="1"/>
      <c r="DZO37" s="1"/>
      <c r="DZP37" s="1"/>
      <c r="DZQ37" s="1"/>
      <c r="DZR37" s="1"/>
      <c r="DZS37" s="1"/>
      <c r="DZT37" s="1"/>
      <c r="DZU37" s="1"/>
      <c r="DZV37" s="1"/>
      <c r="DZW37" s="1"/>
      <c r="DZX37" s="1"/>
      <c r="DZY37" s="1"/>
      <c r="DZZ37" s="1"/>
      <c r="EAA37" s="1"/>
      <c r="EAB37" s="1"/>
      <c r="EAC37" s="1"/>
      <c r="EAD37" s="1"/>
      <c r="EAE37" s="1"/>
      <c r="EAF37" s="1"/>
      <c r="EAG37" s="1"/>
      <c r="EAH37" s="1"/>
      <c r="EAI37" s="1"/>
      <c r="EAJ37" s="1"/>
      <c r="EAK37" s="1"/>
      <c r="EAL37" s="1"/>
      <c r="EAM37" s="1"/>
      <c r="EAN37" s="1"/>
      <c r="EAO37" s="1"/>
      <c r="EAP37" s="1"/>
      <c r="EAQ37" s="1"/>
      <c r="EAR37" s="1"/>
      <c r="EAS37" s="1"/>
      <c r="EAT37" s="1"/>
      <c r="EAU37" s="1"/>
      <c r="EAV37" s="1"/>
      <c r="EAW37" s="1"/>
      <c r="EAX37" s="1"/>
      <c r="EAY37" s="1"/>
      <c r="EAZ37" s="1"/>
      <c r="EBA37" s="1"/>
      <c r="EBB37" s="1"/>
      <c r="EBC37" s="1"/>
      <c r="EBD37" s="1"/>
      <c r="EBE37" s="1"/>
      <c r="EBF37" s="1"/>
      <c r="EBG37" s="1"/>
      <c r="EBH37" s="1"/>
      <c r="EBI37" s="1"/>
      <c r="EBJ37" s="1"/>
      <c r="EBK37" s="1"/>
      <c r="EBL37" s="1"/>
      <c r="EBM37" s="1"/>
      <c r="EBN37" s="1"/>
      <c r="EBO37" s="1"/>
      <c r="EBP37" s="1"/>
      <c r="EBQ37" s="1"/>
      <c r="EBR37" s="1"/>
      <c r="EBS37" s="1"/>
      <c r="EBT37" s="1"/>
      <c r="EBU37" s="1"/>
      <c r="EBV37" s="1"/>
      <c r="EBW37" s="1"/>
      <c r="EBX37" s="1"/>
      <c r="EBY37" s="1"/>
      <c r="EBZ37" s="1"/>
      <c r="ECA37" s="1"/>
      <c r="ECB37" s="1"/>
      <c r="ECC37" s="1"/>
      <c r="ECD37" s="1"/>
      <c r="ECE37" s="1"/>
      <c r="ECF37" s="1"/>
      <c r="ECG37" s="1"/>
      <c r="ECH37" s="1"/>
      <c r="ECI37" s="1"/>
      <c r="ECJ37" s="1"/>
      <c r="ECK37" s="1"/>
      <c r="ECL37" s="1"/>
      <c r="ECM37" s="1"/>
      <c r="ECN37" s="1"/>
      <c r="ECO37" s="1"/>
      <c r="ECP37" s="1"/>
      <c r="ECQ37" s="1"/>
      <c r="ECR37" s="1"/>
      <c r="ECS37" s="1"/>
      <c r="ECT37" s="1"/>
      <c r="ECU37" s="1"/>
      <c r="ECV37" s="1"/>
      <c r="ECW37" s="1"/>
      <c r="ECX37" s="1"/>
      <c r="ECY37" s="1"/>
      <c r="ECZ37" s="1"/>
      <c r="EDA37" s="1"/>
      <c r="EDB37" s="1"/>
      <c r="EDC37" s="1"/>
      <c r="EDD37" s="1"/>
      <c r="EDE37" s="1"/>
      <c r="EDF37" s="1"/>
      <c r="EDG37" s="1"/>
      <c r="EDH37" s="1"/>
      <c r="EDI37" s="1"/>
      <c r="EDJ37" s="1"/>
      <c r="EDK37" s="1"/>
      <c r="EDL37" s="1"/>
      <c r="EDM37" s="1"/>
      <c r="EDN37" s="1"/>
      <c r="EDO37" s="1"/>
      <c r="EDP37" s="1"/>
      <c r="EDQ37" s="1"/>
      <c r="EDR37" s="1"/>
      <c r="EDS37" s="1"/>
      <c r="EDT37" s="1"/>
      <c r="EDU37" s="1"/>
      <c r="EDV37" s="1"/>
      <c r="EDW37" s="1"/>
      <c r="EDX37" s="1"/>
      <c r="EDY37" s="1"/>
      <c r="EDZ37" s="1"/>
      <c r="EEA37" s="1"/>
      <c r="EEB37" s="1"/>
      <c r="EEC37" s="1"/>
      <c r="EED37" s="1"/>
      <c r="EEE37" s="1"/>
      <c r="EEF37" s="1"/>
      <c r="EEG37" s="1"/>
      <c r="EEH37" s="1"/>
      <c r="EEI37" s="1"/>
      <c r="EEJ37" s="1"/>
      <c r="EEK37" s="1"/>
      <c r="EEL37" s="1"/>
      <c r="EEM37" s="1"/>
      <c r="EEN37" s="1"/>
      <c r="EEO37" s="1"/>
      <c r="EEP37" s="1"/>
      <c r="EEQ37" s="1"/>
      <c r="EER37" s="1"/>
      <c r="EES37" s="1"/>
      <c r="EET37" s="1"/>
      <c r="EEU37" s="1"/>
      <c r="EEV37" s="1"/>
      <c r="EEW37" s="1"/>
      <c r="EEX37" s="1"/>
      <c r="EEY37" s="1"/>
      <c r="EEZ37" s="1"/>
      <c r="EFA37" s="1"/>
      <c r="EFB37" s="1"/>
      <c r="EFC37" s="1"/>
      <c r="EFD37" s="1"/>
      <c r="EFE37" s="1"/>
      <c r="EFF37" s="1"/>
      <c r="EFG37" s="1"/>
      <c r="EFH37" s="1"/>
      <c r="EFI37" s="1"/>
      <c r="EFJ37" s="1"/>
      <c r="EFK37" s="1"/>
      <c r="EFL37" s="1"/>
      <c r="EFM37" s="1"/>
      <c r="EFN37" s="1"/>
      <c r="EFO37" s="1"/>
      <c r="EFP37" s="1"/>
      <c r="EFQ37" s="1"/>
      <c r="EFR37" s="1"/>
      <c r="EFS37" s="1"/>
      <c r="EFT37" s="1"/>
      <c r="EFU37" s="1"/>
      <c r="EFV37" s="1"/>
      <c r="EFW37" s="1"/>
      <c r="EFX37" s="1"/>
      <c r="EFY37" s="1"/>
      <c r="EFZ37" s="1"/>
      <c r="EGA37" s="1"/>
      <c r="EGB37" s="1"/>
      <c r="EGC37" s="1"/>
      <c r="EGD37" s="1"/>
      <c r="EGE37" s="1"/>
      <c r="EGF37" s="1"/>
      <c r="EGG37" s="1"/>
      <c r="EGH37" s="1"/>
      <c r="EGI37" s="1"/>
      <c r="EGJ37" s="1"/>
      <c r="EGK37" s="1"/>
      <c r="EGL37" s="1"/>
      <c r="EGM37" s="1"/>
      <c r="EGN37" s="1"/>
      <c r="EGO37" s="1"/>
      <c r="EGP37" s="1"/>
      <c r="EGQ37" s="1"/>
      <c r="EGR37" s="1"/>
      <c r="EGS37" s="1"/>
      <c r="EGT37" s="1"/>
      <c r="EGU37" s="1"/>
      <c r="EGV37" s="1"/>
      <c r="EGW37" s="1"/>
      <c r="EGX37" s="1"/>
      <c r="EGY37" s="1"/>
      <c r="EGZ37" s="1"/>
      <c r="EHA37" s="1"/>
      <c r="EHB37" s="1"/>
      <c r="EHC37" s="1"/>
      <c r="EHD37" s="1"/>
      <c r="EHE37" s="1"/>
      <c r="EHF37" s="1"/>
      <c r="EHG37" s="1"/>
      <c r="EHH37" s="1"/>
      <c r="EHI37" s="1"/>
      <c r="EHJ37" s="1"/>
      <c r="EHK37" s="1"/>
      <c r="EHL37" s="1"/>
      <c r="EHM37" s="1"/>
      <c r="EHN37" s="1"/>
      <c r="EHO37" s="1"/>
      <c r="EHP37" s="1"/>
      <c r="EHQ37" s="1"/>
      <c r="EHR37" s="1"/>
      <c r="EHS37" s="1"/>
      <c r="EHT37" s="1"/>
      <c r="EHU37" s="1"/>
      <c r="EHV37" s="1"/>
      <c r="EHW37" s="1"/>
      <c r="EHX37" s="1"/>
      <c r="EHY37" s="1"/>
      <c r="EHZ37" s="1"/>
      <c r="EIA37" s="1"/>
      <c r="EIB37" s="1"/>
      <c r="EIC37" s="1"/>
      <c r="EID37" s="1"/>
      <c r="EIE37" s="1"/>
      <c r="EIF37" s="1"/>
      <c r="EIG37" s="1"/>
      <c r="EIH37" s="1"/>
      <c r="EII37" s="1"/>
      <c r="EIJ37" s="1"/>
      <c r="EIK37" s="1"/>
      <c r="EIL37" s="1"/>
      <c r="EIM37" s="1"/>
      <c r="EIN37" s="1"/>
      <c r="EIO37" s="1"/>
      <c r="EIP37" s="1"/>
      <c r="EIQ37" s="1"/>
      <c r="EIR37" s="1"/>
      <c r="EIS37" s="1"/>
      <c r="EIT37" s="1"/>
      <c r="EIU37" s="1"/>
      <c r="EIV37" s="1"/>
      <c r="EIW37" s="1"/>
      <c r="EIX37" s="1"/>
      <c r="EIY37" s="1"/>
      <c r="EIZ37" s="1"/>
      <c r="EJA37" s="1"/>
      <c r="EJB37" s="1"/>
      <c r="EJC37" s="1"/>
      <c r="EJD37" s="1"/>
      <c r="EJE37" s="1"/>
      <c r="EJF37" s="1"/>
      <c r="EJG37" s="1"/>
      <c r="EJH37" s="1"/>
      <c r="EJI37" s="1"/>
      <c r="EJJ37" s="1"/>
      <c r="EJK37" s="1"/>
      <c r="EJL37" s="1"/>
      <c r="EJM37" s="1"/>
      <c r="EJN37" s="1"/>
      <c r="EJO37" s="1"/>
      <c r="EJP37" s="1"/>
      <c r="EJQ37" s="1"/>
      <c r="EJR37" s="1"/>
      <c r="EJS37" s="1"/>
      <c r="EJT37" s="1"/>
      <c r="EJU37" s="1"/>
      <c r="EJV37" s="1"/>
      <c r="EJW37" s="1"/>
      <c r="EJX37" s="1"/>
      <c r="EJY37" s="1"/>
      <c r="EJZ37" s="1"/>
      <c r="EKA37" s="1"/>
      <c r="EKB37" s="1"/>
      <c r="EKC37" s="1"/>
      <c r="EKD37" s="1"/>
      <c r="EKE37" s="1"/>
      <c r="EKF37" s="1"/>
      <c r="EKG37" s="1"/>
    </row>
    <row r="38" spans="1:3673" x14ac:dyDescent="0.2">
      <c r="A38" s="7" t="s">
        <v>203</v>
      </c>
      <c r="B38" s="147"/>
      <c r="C38" s="8">
        <v>8816.9529700000003</v>
      </c>
      <c r="D38" s="8">
        <v>7679.9252200000001</v>
      </c>
      <c r="E38" s="8">
        <v>5979.0233900000003</v>
      </c>
      <c r="F38" s="8">
        <v>5302.7825700000003</v>
      </c>
      <c r="G38" s="149"/>
      <c r="H38" s="9">
        <v>33.685921</v>
      </c>
      <c r="I38" s="9">
        <v>31.3876296</v>
      </c>
      <c r="J38" s="9">
        <v>25.585277000000001</v>
      </c>
      <c r="K38" s="9">
        <v>23.926285100000001</v>
      </c>
      <c r="L38" s="149"/>
      <c r="M38" s="8">
        <v>7393.9489800000001</v>
      </c>
      <c r="N38" s="8">
        <f>F38</f>
        <v>5302.7825700000003</v>
      </c>
      <c r="O38" s="149"/>
      <c r="P38" s="9">
        <v>33.490121299999998</v>
      </c>
      <c r="Q38" s="9">
        <f>K38</f>
        <v>23.926285100000001</v>
      </c>
    </row>
    <row r="39" spans="1:3673" s="160" customFormat="1" x14ac:dyDescent="0.2">
      <c r="A39" s="144" t="s">
        <v>5</v>
      </c>
      <c r="B39" s="147"/>
      <c r="C39" s="139">
        <v>2451.2484300000001</v>
      </c>
      <c r="D39" s="139">
        <v>2381.2780499999999</v>
      </c>
      <c r="E39" s="139">
        <v>2084.2745599999998</v>
      </c>
      <c r="F39" s="139">
        <v>1971.29258</v>
      </c>
      <c r="G39" s="149"/>
      <c r="H39" s="140">
        <v>12.342019199999999</v>
      </c>
      <c r="I39" s="140">
        <v>11.8048684</v>
      </c>
      <c r="J39" s="140">
        <v>10.4784805</v>
      </c>
      <c r="K39" s="140">
        <v>10.035087499999999</v>
      </c>
      <c r="L39" s="149"/>
      <c r="M39" s="139">
        <v>2938.5284700000002</v>
      </c>
      <c r="N39" s="139">
        <f t="shared" ref="N39:N40" si="8">F39</f>
        <v>1971.29258</v>
      </c>
      <c r="O39" s="149"/>
      <c r="P39" s="140">
        <v>15.207413300000001</v>
      </c>
      <c r="Q39" s="140">
        <f>K39</f>
        <v>10.035087499999999</v>
      </c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  <c r="AVV39" s="1"/>
      <c r="AVW39" s="1"/>
      <c r="AVX39" s="1"/>
      <c r="AVY39" s="1"/>
      <c r="AVZ39" s="1"/>
      <c r="AWA39" s="1"/>
      <c r="AWB39" s="1"/>
      <c r="AWC39" s="1"/>
      <c r="AWD39" s="1"/>
      <c r="AWE39" s="1"/>
      <c r="AWF39" s="1"/>
      <c r="AWG39" s="1"/>
      <c r="AWH39" s="1"/>
      <c r="AWI39" s="1"/>
      <c r="AWJ39" s="1"/>
      <c r="AWK39" s="1"/>
      <c r="AWL39" s="1"/>
      <c r="AWM39" s="1"/>
      <c r="AWN39" s="1"/>
      <c r="AWO39" s="1"/>
      <c r="AWP39" s="1"/>
      <c r="AWQ39" s="1"/>
      <c r="AWR39" s="1"/>
      <c r="AWS39" s="1"/>
      <c r="AWT39" s="1"/>
      <c r="AWU39" s="1"/>
      <c r="AWV39" s="1"/>
      <c r="AWW39" s="1"/>
      <c r="AWX39" s="1"/>
      <c r="AWY39" s="1"/>
      <c r="AWZ39" s="1"/>
      <c r="AXA39" s="1"/>
      <c r="AXB39" s="1"/>
      <c r="AXC39" s="1"/>
      <c r="AXD39" s="1"/>
      <c r="AXE39" s="1"/>
      <c r="AXF39" s="1"/>
      <c r="AXG39" s="1"/>
      <c r="AXH39" s="1"/>
      <c r="AXI39" s="1"/>
      <c r="AXJ39" s="1"/>
      <c r="AXK39" s="1"/>
      <c r="AXL39" s="1"/>
      <c r="AXM39" s="1"/>
      <c r="AXN39" s="1"/>
      <c r="AXO39" s="1"/>
      <c r="AXP39" s="1"/>
      <c r="AXQ39" s="1"/>
      <c r="AXR39" s="1"/>
      <c r="AXS39" s="1"/>
      <c r="AXT39" s="1"/>
      <c r="AXU39" s="1"/>
      <c r="AXV39" s="1"/>
      <c r="AXW39" s="1"/>
      <c r="AXX39" s="1"/>
      <c r="AXY39" s="1"/>
      <c r="AXZ39" s="1"/>
      <c r="AYA39" s="1"/>
      <c r="AYB39" s="1"/>
      <c r="AYC39" s="1"/>
      <c r="AYD39" s="1"/>
      <c r="AYE39" s="1"/>
      <c r="AYF39" s="1"/>
      <c r="AYG39" s="1"/>
      <c r="AYH39" s="1"/>
      <c r="AYI39" s="1"/>
      <c r="AYJ39" s="1"/>
      <c r="AYK39" s="1"/>
      <c r="AYL39" s="1"/>
      <c r="AYM39" s="1"/>
      <c r="AYN39" s="1"/>
      <c r="AYO39" s="1"/>
      <c r="AYP39" s="1"/>
      <c r="AYQ39" s="1"/>
      <c r="AYR39" s="1"/>
      <c r="AYS39" s="1"/>
      <c r="AYT39" s="1"/>
      <c r="AYU39" s="1"/>
      <c r="AYV39" s="1"/>
      <c r="AYW39" s="1"/>
      <c r="AYX39" s="1"/>
      <c r="AYY39" s="1"/>
      <c r="AYZ39" s="1"/>
      <c r="AZA39" s="1"/>
      <c r="AZB39" s="1"/>
      <c r="AZC39" s="1"/>
      <c r="AZD39" s="1"/>
      <c r="AZE39" s="1"/>
      <c r="AZF39" s="1"/>
      <c r="AZG39" s="1"/>
      <c r="AZH39" s="1"/>
      <c r="AZI39" s="1"/>
      <c r="AZJ39" s="1"/>
      <c r="AZK39" s="1"/>
      <c r="AZL39" s="1"/>
      <c r="AZM39" s="1"/>
      <c r="AZN39" s="1"/>
      <c r="AZO39" s="1"/>
      <c r="AZP39" s="1"/>
      <c r="AZQ39" s="1"/>
      <c r="AZR39" s="1"/>
      <c r="AZS39" s="1"/>
      <c r="AZT39" s="1"/>
      <c r="AZU39" s="1"/>
      <c r="AZV39" s="1"/>
      <c r="AZW39" s="1"/>
      <c r="AZX39" s="1"/>
      <c r="AZY39" s="1"/>
      <c r="AZZ39" s="1"/>
      <c r="BAA39" s="1"/>
      <c r="BAB39" s="1"/>
      <c r="BAC39" s="1"/>
      <c r="BAD39" s="1"/>
      <c r="BAE39" s="1"/>
      <c r="BAF39" s="1"/>
      <c r="BAG39" s="1"/>
      <c r="BAH39" s="1"/>
      <c r="BAI39" s="1"/>
      <c r="BAJ39" s="1"/>
      <c r="BAK39" s="1"/>
      <c r="BAL39" s="1"/>
      <c r="BAM39" s="1"/>
      <c r="BAN39" s="1"/>
      <c r="BAO39" s="1"/>
      <c r="BAP39" s="1"/>
      <c r="BAQ39" s="1"/>
      <c r="BAR39" s="1"/>
      <c r="BAS39" s="1"/>
      <c r="BAT39" s="1"/>
      <c r="BAU39" s="1"/>
      <c r="BAV39" s="1"/>
      <c r="BAW39" s="1"/>
      <c r="BAX39" s="1"/>
      <c r="BAY39" s="1"/>
      <c r="BAZ39" s="1"/>
      <c r="BBA39" s="1"/>
      <c r="BBB39" s="1"/>
      <c r="BBC39" s="1"/>
      <c r="BBD39" s="1"/>
      <c r="BBE39" s="1"/>
      <c r="BBF39" s="1"/>
      <c r="BBG39" s="1"/>
      <c r="BBH39" s="1"/>
      <c r="BBI39" s="1"/>
      <c r="BBJ39" s="1"/>
      <c r="BBK39" s="1"/>
      <c r="BBL39" s="1"/>
      <c r="BBM39" s="1"/>
      <c r="BBN39" s="1"/>
      <c r="BBO39" s="1"/>
      <c r="BBP39" s="1"/>
      <c r="BBQ39" s="1"/>
      <c r="BBR39" s="1"/>
      <c r="BBS39" s="1"/>
      <c r="BBT39" s="1"/>
      <c r="BBU39" s="1"/>
      <c r="BBV39" s="1"/>
      <c r="BBW39" s="1"/>
      <c r="BBX39" s="1"/>
      <c r="BBY39" s="1"/>
      <c r="BBZ39" s="1"/>
      <c r="BCA39" s="1"/>
      <c r="BCB39" s="1"/>
      <c r="BCC39" s="1"/>
      <c r="BCD39" s="1"/>
      <c r="BCE39" s="1"/>
      <c r="BCF39" s="1"/>
      <c r="BCG39" s="1"/>
      <c r="BCH39" s="1"/>
      <c r="BCI39" s="1"/>
      <c r="BCJ39" s="1"/>
      <c r="BCK39" s="1"/>
      <c r="BCL39" s="1"/>
      <c r="BCM39" s="1"/>
      <c r="BCN39" s="1"/>
      <c r="BCO39" s="1"/>
      <c r="BCP39" s="1"/>
      <c r="BCQ39" s="1"/>
      <c r="BCR39" s="1"/>
      <c r="BCS39" s="1"/>
      <c r="BCT39" s="1"/>
      <c r="BCU39" s="1"/>
      <c r="BCV39" s="1"/>
      <c r="BCW39" s="1"/>
      <c r="BCX39" s="1"/>
      <c r="BCY39" s="1"/>
      <c r="BCZ39" s="1"/>
      <c r="BDA39" s="1"/>
      <c r="BDB39" s="1"/>
      <c r="BDC39" s="1"/>
      <c r="BDD39" s="1"/>
      <c r="BDE39" s="1"/>
      <c r="BDF39" s="1"/>
      <c r="BDG39" s="1"/>
      <c r="BDH39" s="1"/>
      <c r="BDI39" s="1"/>
      <c r="BDJ39" s="1"/>
      <c r="BDK39" s="1"/>
      <c r="BDL39" s="1"/>
      <c r="BDM39" s="1"/>
      <c r="BDN39" s="1"/>
      <c r="BDO39" s="1"/>
      <c r="BDP39" s="1"/>
      <c r="BDQ39" s="1"/>
      <c r="BDR39" s="1"/>
      <c r="BDS39" s="1"/>
      <c r="BDT39" s="1"/>
      <c r="BDU39" s="1"/>
      <c r="BDV39" s="1"/>
      <c r="BDW39" s="1"/>
      <c r="BDX39" s="1"/>
      <c r="BDY39" s="1"/>
      <c r="BDZ39" s="1"/>
      <c r="BEA39" s="1"/>
      <c r="BEB39" s="1"/>
      <c r="BEC39" s="1"/>
      <c r="BED39" s="1"/>
      <c r="BEE39" s="1"/>
      <c r="BEF39" s="1"/>
      <c r="BEG39" s="1"/>
      <c r="BEH39" s="1"/>
      <c r="BEI39" s="1"/>
      <c r="BEJ39" s="1"/>
      <c r="BEK39" s="1"/>
      <c r="BEL39" s="1"/>
      <c r="BEM39" s="1"/>
      <c r="BEN39" s="1"/>
      <c r="BEO39" s="1"/>
      <c r="BEP39" s="1"/>
      <c r="BEQ39" s="1"/>
      <c r="BER39" s="1"/>
      <c r="BES39" s="1"/>
      <c r="BET39" s="1"/>
      <c r="BEU39" s="1"/>
      <c r="BEV39" s="1"/>
      <c r="BEW39" s="1"/>
      <c r="BEX39" s="1"/>
      <c r="BEY39" s="1"/>
      <c r="BEZ39" s="1"/>
      <c r="BFA39" s="1"/>
      <c r="BFB39" s="1"/>
      <c r="BFC39" s="1"/>
      <c r="BFD39" s="1"/>
      <c r="BFE39" s="1"/>
      <c r="BFF39" s="1"/>
      <c r="BFG39" s="1"/>
      <c r="BFH39" s="1"/>
      <c r="BFI39" s="1"/>
      <c r="BFJ39" s="1"/>
      <c r="BFK39" s="1"/>
      <c r="BFL39" s="1"/>
      <c r="BFM39" s="1"/>
      <c r="BFN39" s="1"/>
      <c r="BFO39" s="1"/>
      <c r="BFP39" s="1"/>
      <c r="BFQ39" s="1"/>
      <c r="BFR39" s="1"/>
      <c r="BFS39" s="1"/>
      <c r="BFT39" s="1"/>
      <c r="BFU39" s="1"/>
      <c r="BFV39" s="1"/>
      <c r="BFW39" s="1"/>
      <c r="BFX39" s="1"/>
      <c r="BFY39" s="1"/>
      <c r="BFZ39" s="1"/>
      <c r="BGA39" s="1"/>
      <c r="BGB39" s="1"/>
      <c r="BGC39" s="1"/>
      <c r="BGD39" s="1"/>
      <c r="BGE39" s="1"/>
      <c r="BGF39" s="1"/>
      <c r="BGG39" s="1"/>
      <c r="BGH39" s="1"/>
      <c r="BGI39" s="1"/>
      <c r="BGJ39" s="1"/>
      <c r="BGK39" s="1"/>
      <c r="BGL39" s="1"/>
      <c r="BGM39" s="1"/>
      <c r="BGN39" s="1"/>
      <c r="BGO39" s="1"/>
      <c r="BGP39" s="1"/>
      <c r="BGQ39" s="1"/>
      <c r="BGR39" s="1"/>
      <c r="BGS39" s="1"/>
      <c r="BGT39" s="1"/>
      <c r="BGU39" s="1"/>
      <c r="BGV39" s="1"/>
      <c r="BGW39" s="1"/>
      <c r="BGX39" s="1"/>
      <c r="BGY39" s="1"/>
      <c r="BGZ39" s="1"/>
      <c r="BHA39" s="1"/>
      <c r="BHB39" s="1"/>
      <c r="BHC39" s="1"/>
      <c r="BHD39" s="1"/>
      <c r="BHE39" s="1"/>
      <c r="BHF39" s="1"/>
      <c r="BHG39" s="1"/>
      <c r="BHH39" s="1"/>
      <c r="BHI39" s="1"/>
      <c r="BHJ39" s="1"/>
      <c r="BHK39" s="1"/>
      <c r="BHL39" s="1"/>
      <c r="BHM39" s="1"/>
      <c r="BHN39" s="1"/>
      <c r="BHO39" s="1"/>
      <c r="BHP39" s="1"/>
      <c r="BHQ39" s="1"/>
      <c r="BHR39" s="1"/>
      <c r="BHS39" s="1"/>
      <c r="BHT39" s="1"/>
      <c r="BHU39" s="1"/>
      <c r="BHV39" s="1"/>
      <c r="BHW39" s="1"/>
      <c r="BHX39" s="1"/>
      <c r="BHY39" s="1"/>
      <c r="BHZ39" s="1"/>
      <c r="BIA39" s="1"/>
      <c r="BIB39" s="1"/>
      <c r="BIC39" s="1"/>
      <c r="BID39" s="1"/>
      <c r="BIE39" s="1"/>
      <c r="BIF39" s="1"/>
      <c r="BIG39" s="1"/>
      <c r="BIH39" s="1"/>
      <c r="BII39" s="1"/>
      <c r="BIJ39" s="1"/>
      <c r="BIK39" s="1"/>
      <c r="BIL39" s="1"/>
      <c r="BIM39" s="1"/>
      <c r="BIN39" s="1"/>
      <c r="BIO39" s="1"/>
      <c r="BIP39" s="1"/>
      <c r="BIQ39" s="1"/>
      <c r="BIR39" s="1"/>
      <c r="BIS39" s="1"/>
      <c r="BIT39" s="1"/>
      <c r="BIU39" s="1"/>
      <c r="BIV39" s="1"/>
      <c r="BIW39" s="1"/>
      <c r="BIX39" s="1"/>
      <c r="BIY39" s="1"/>
      <c r="BIZ39" s="1"/>
      <c r="BJA39" s="1"/>
      <c r="BJB39" s="1"/>
      <c r="BJC39" s="1"/>
      <c r="BJD39" s="1"/>
      <c r="BJE39" s="1"/>
      <c r="BJF39" s="1"/>
      <c r="BJG39" s="1"/>
      <c r="BJH39" s="1"/>
      <c r="BJI39" s="1"/>
      <c r="BJJ39" s="1"/>
      <c r="BJK39" s="1"/>
      <c r="BJL39" s="1"/>
      <c r="BJM39" s="1"/>
      <c r="BJN39" s="1"/>
      <c r="BJO39" s="1"/>
      <c r="BJP39" s="1"/>
      <c r="BJQ39" s="1"/>
      <c r="BJR39" s="1"/>
      <c r="BJS39" s="1"/>
      <c r="BJT39" s="1"/>
      <c r="BJU39" s="1"/>
      <c r="BJV39" s="1"/>
      <c r="BJW39" s="1"/>
      <c r="BJX39" s="1"/>
      <c r="BJY39" s="1"/>
      <c r="BJZ39" s="1"/>
      <c r="BKA39" s="1"/>
      <c r="BKB39" s="1"/>
      <c r="BKC39" s="1"/>
      <c r="BKD39" s="1"/>
      <c r="BKE39" s="1"/>
      <c r="BKF39" s="1"/>
      <c r="BKG39" s="1"/>
      <c r="BKH39" s="1"/>
      <c r="BKI39" s="1"/>
      <c r="BKJ39" s="1"/>
      <c r="BKK39" s="1"/>
      <c r="BKL39" s="1"/>
      <c r="BKM39" s="1"/>
      <c r="BKN39" s="1"/>
      <c r="BKO39" s="1"/>
      <c r="BKP39" s="1"/>
      <c r="BKQ39" s="1"/>
      <c r="BKR39" s="1"/>
      <c r="BKS39" s="1"/>
      <c r="BKT39" s="1"/>
      <c r="BKU39" s="1"/>
      <c r="BKV39" s="1"/>
      <c r="BKW39" s="1"/>
      <c r="BKX39" s="1"/>
      <c r="BKY39" s="1"/>
      <c r="BKZ39" s="1"/>
      <c r="BLA39" s="1"/>
      <c r="BLB39" s="1"/>
      <c r="BLC39" s="1"/>
      <c r="BLD39" s="1"/>
      <c r="BLE39" s="1"/>
      <c r="BLF39" s="1"/>
      <c r="BLG39" s="1"/>
      <c r="BLH39" s="1"/>
      <c r="BLI39" s="1"/>
      <c r="BLJ39" s="1"/>
      <c r="BLK39" s="1"/>
      <c r="BLL39" s="1"/>
      <c r="BLM39" s="1"/>
      <c r="BLN39" s="1"/>
      <c r="BLO39" s="1"/>
      <c r="BLP39" s="1"/>
      <c r="BLQ39" s="1"/>
      <c r="BLR39" s="1"/>
      <c r="BLS39" s="1"/>
      <c r="BLT39" s="1"/>
      <c r="BLU39" s="1"/>
      <c r="BLV39" s="1"/>
      <c r="BLW39" s="1"/>
      <c r="BLX39" s="1"/>
      <c r="BLY39" s="1"/>
      <c r="BLZ39" s="1"/>
      <c r="BMA39" s="1"/>
      <c r="BMB39" s="1"/>
      <c r="BMC39" s="1"/>
      <c r="BMD39" s="1"/>
      <c r="BME39" s="1"/>
      <c r="BMF39" s="1"/>
      <c r="BMG39" s="1"/>
      <c r="BMH39" s="1"/>
      <c r="BMI39" s="1"/>
      <c r="BMJ39" s="1"/>
      <c r="BMK39" s="1"/>
      <c r="BML39" s="1"/>
      <c r="BMM39" s="1"/>
      <c r="BMN39" s="1"/>
      <c r="BMO39" s="1"/>
      <c r="BMP39" s="1"/>
      <c r="BMQ39" s="1"/>
      <c r="BMR39" s="1"/>
      <c r="BMS39" s="1"/>
      <c r="BMT39" s="1"/>
      <c r="BMU39" s="1"/>
      <c r="BMV39" s="1"/>
      <c r="BMW39" s="1"/>
      <c r="BMX39" s="1"/>
      <c r="BMY39" s="1"/>
      <c r="BMZ39" s="1"/>
      <c r="BNA39" s="1"/>
      <c r="BNB39" s="1"/>
      <c r="BNC39" s="1"/>
      <c r="BND39" s="1"/>
      <c r="BNE39" s="1"/>
      <c r="BNF39" s="1"/>
      <c r="BNG39" s="1"/>
      <c r="BNH39" s="1"/>
      <c r="BNI39" s="1"/>
      <c r="BNJ39" s="1"/>
      <c r="BNK39" s="1"/>
      <c r="BNL39" s="1"/>
      <c r="BNM39" s="1"/>
      <c r="BNN39" s="1"/>
      <c r="BNO39" s="1"/>
      <c r="BNP39" s="1"/>
      <c r="BNQ39" s="1"/>
      <c r="BNR39" s="1"/>
      <c r="BNS39" s="1"/>
      <c r="BNT39" s="1"/>
      <c r="BNU39" s="1"/>
      <c r="BNV39" s="1"/>
      <c r="BNW39" s="1"/>
      <c r="BNX39" s="1"/>
      <c r="BNY39" s="1"/>
      <c r="BNZ39" s="1"/>
      <c r="BOA39" s="1"/>
      <c r="BOB39" s="1"/>
      <c r="BOC39" s="1"/>
      <c r="BOD39" s="1"/>
      <c r="BOE39" s="1"/>
      <c r="BOF39" s="1"/>
      <c r="BOG39" s="1"/>
      <c r="BOH39" s="1"/>
      <c r="BOI39" s="1"/>
      <c r="BOJ39" s="1"/>
      <c r="BOK39" s="1"/>
      <c r="BOL39" s="1"/>
      <c r="BOM39" s="1"/>
      <c r="BON39" s="1"/>
      <c r="BOO39" s="1"/>
      <c r="BOP39" s="1"/>
      <c r="BOQ39" s="1"/>
      <c r="BOR39" s="1"/>
      <c r="BOS39" s="1"/>
      <c r="BOT39" s="1"/>
      <c r="BOU39" s="1"/>
      <c r="BOV39" s="1"/>
      <c r="BOW39" s="1"/>
      <c r="BOX39" s="1"/>
      <c r="BOY39" s="1"/>
      <c r="BOZ39" s="1"/>
      <c r="BPA39" s="1"/>
      <c r="BPB39" s="1"/>
      <c r="BPC39" s="1"/>
      <c r="BPD39" s="1"/>
      <c r="BPE39" s="1"/>
      <c r="BPF39" s="1"/>
      <c r="BPG39" s="1"/>
      <c r="BPH39" s="1"/>
      <c r="BPI39" s="1"/>
      <c r="BPJ39" s="1"/>
      <c r="BPK39" s="1"/>
      <c r="BPL39" s="1"/>
      <c r="BPM39" s="1"/>
      <c r="BPN39" s="1"/>
      <c r="BPO39" s="1"/>
      <c r="BPP39" s="1"/>
      <c r="BPQ39" s="1"/>
      <c r="BPR39" s="1"/>
      <c r="BPS39" s="1"/>
      <c r="BPT39" s="1"/>
      <c r="BPU39" s="1"/>
      <c r="BPV39" s="1"/>
      <c r="BPW39" s="1"/>
      <c r="BPX39" s="1"/>
      <c r="BPY39" s="1"/>
      <c r="BPZ39" s="1"/>
      <c r="BQA39" s="1"/>
      <c r="BQB39" s="1"/>
      <c r="BQC39" s="1"/>
      <c r="BQD39" s="1"/>
      <c r="BQE39" s="1"/>
      <c r="BQF39" s="1"/>
      <c r="BQG39" s="1"/>
      <c r="BQH39" s="1"/>
      <c r="BQI39" s="1"/>
      <c r="BQJ39" s="1"/>
      <c r="BQK39" s="1"/>
      <c r="BQL39" s="1"/>
      <c r="BQM39" s="1"/>
      <c r="BQN39" s="1"/>
      <c r="BQO39" s="1"/>
      <c r="BQP39" s="1"/>
      <c r="BQQ39" s="1"/>
      <c r="BQR39" s="1"/>
      <c r="BQS39" s="1"/>
      <c r="BQT39" s="1"/>
      <c r="BQU39" s="1"/>
      <c r="BQV39" s="1"/>
      <c r="BQW39" s="1"/>
      <c r="BQX39" s="1"/>
      <c r="BQY39" s="1"/>
      <c r="BQZ39" s="1"/>
      <c r="BRA39" s="1"/>
      <c r="BRB39" s="1"/>
      <c r="BRC39" s="1"/>
      <c r="BRD39" s="1"/>
      <c r="BRE39" s="1"/>
      <c r="BRF39" s="1"/>
      <c r="BRG39" s="1"/>
      <c r="BRH39" s="1"/>
      <c r="BRI39" s="1"/>
      <c r="BRJ39" s="1"/>
      <c r="BRK39" s="1"/>
      <c r="BRL39" s="1"/>
      <c r="BRM39" s="1"/>
      <c r="BRN39" s="1"/>
      <c r="BRO39" s="1"/>
      <c r="BRP39" s="1"/>
      <c r="BRQ39" s="1"/>
      <c r="BRR39" s="1"/>
      <c r="BRS39" s="1"/>
      <c r="BRT39" s="1"/>
      <c r="BRU39" s="1"/>
      <c r="BRV39" s="1"/>
      <c r="BRW39" s="1"/>
      <c r="BRX39" s="1"/>
      <c r="BRY39" s="1"/>
      <c r="BRZ39" s="1"/>
      <c r="BSA39" s="1"/>
      <c r="BSB39" s="1"/>
      <c r="BSC39" s="1"/>
      <c r="BSD39" s="1"/>
      <c r="BSE39" s="1"/>
      <c r="BSF39" s="1"/>
      <c r="BSG39" s="1"/>
      <c r="BSH39" s="1"/>
      <c r="BSI39" s="1"/>
      <c r="BSJ39" s="1"/>
      <c r="BSK39" s="1"/>
      <c r="BSL39" s="1"/>
      <c r="BSM39" s="1"/>
      <c r="BSN39" s="1"/>
      <c r="BSO39" s="1"/>
      <c r="BSP39" s="1"/>
      <c r="BSQ39" s="1"/>
      <c r="BSR39" s="1"/>
      <c r="BSS39" s="1"/>
      <c r="BST39" s="1"/>
      <c r="BSU39" s="1"/>
      <c r="BSV39" s="1"/>
      <c r="BSW39" s="1"/>
      <c r="BSX39" s="1"/>
      <c r="BSY39" s="1"/>
      <c r="BSZ39" s="1"/>
      <c r="BTA39" s="1"/>
      <c r="BTB39" s="1"/>
      <c r="BTC39" s="1"/>
      <c r="BTD39" s="1"/>
      <c r="BTE39" s="1"/>
      <c r="BTF39" s="1"/>
      <c r="BTG39" s="1"/>
      <c r="BTH39" s="1"/>
      <c r="BTI39" s="1"/>
      <c r="BTJ39" s="1"/>
      <c r="BTK39" s="1"/>
      <c r="BTL39" s="1"/>
      <c r="BTM39" s="1"/>
      <c r="BTN39" s="1"/>
      <c r="BTO39" s="1"/>
      <c r="BTP39" s="1"/>
      <c r="BTQ39" s="1"/>
      <c r="BTR39" s="1"/>
      <c r="BTS39" s="1"/>
      <c r="BTT39" s="1"/>
      <c r="BTU39" s="1"/>
      <c r="BTV39" s="1"/>
      <c r="BTW39" s="1"/>
      <c r="BTX39" s="1"/>
      <c r="BTY39" s="1"/>
      <c r="BTZ39" s="1"/>
      <c r="BUA39" s="1"/>
      <c r="BUB39" s="1"/>
      <c r="BUC39" s="1"/>
      <c r="BUD39" s="1"/>
      <c r="BUE39" s="1"/>
      <c r="BUF39" s="1"/>
      <c r="BUG39" s="1"/>
      <c r="BUH39" s="1"/>
      <c r="BUI39" s="1"/>
      <c r="BUJ39" s="1"/>
      <c r="BUK39" s="1"/>
      <c r="BUL39" s="1"/>
      <c r="BUM39" s="1"/>
      <c r="BUN39" s="1"/>
      <c r="BUO39" s="1"/>
      <c r="BUP39" s="1"/>
      <c r="BUQ39" s="1"/>
      <c r="BUR39" s="1"/>
      <c r="BUS39" s="1"/>
      <c r="BUT39" s="1"/>
      <c r="BUU39" s="1"/>
      <c r="BUV39" s="1"/>
      <c r="BUW39" s="1"/>
      <c r="BUX39" s="1"/>
      <c r="BUY39" s="1"/>
      <c r="BUZ39" s="1"/>
      <c r="BVA39" s="1"/>
      <c r="BVB39" s="1"/>
      <c r="BVC39" s="1"/>
      <c r="BVD39" s="1"/>
      <c r="BVE39" s="1"/>
      <c r="BVF39" s="1"/>
      <c r="BVG39" s="1"/>
      <c r="BVH39" s="1"/>
      <c r="BVI39" s="1"/>
      <c r="BVJ39" s="1"/>
      <c r="BVK39" s="1"/>
      <c r="BVL39" s="1"/>
      <c r="BVM39" s="1"/>
      <c r="BVN39" s="1"/>
      <c r="BVO39" s="1"/>
      <c r="BVP39" s="1"/>
      <c r="BVQ39" s="1"/>
      <c r="BVR39" s="1"/>
      <c r="BVS39" s="1"/>
      <c r="BVT39" s="1"/>
      <c r="BVU39" s="1"/>
      <c r="BVV39" s="1"/>
      <c r="BVW39" s="1"/>
      <c r="BVX39" s="1"/>
      <c r="BVY39" s="1"/>
      <c r="BVZ39" s="1"/>
      <c r="BWA39" s="1"/>
      <c r="BWB39" s="1"/>
      <c r="BWC39" s="1"/>
      <c r="BWD39" s="1"/>
      <c r="BWE39" s="1"/>
      <c r="BWF39" s="1"/>
      <c r="BWG39" s="1"/>
      <c r="BWH39" s="1"/>
      <c r="BWI39" s="1"/>
      <c r="BWJ39" s="1"/>
      <c r="BWK39" s="1"/>
      <c r="BWL39" s="1"/>
      <c r="BWM39" s="1"/>
      <c r="BWN39" s="1"/>
      <c r="BWO39" s="1"/>
      <c r="BWP39" s="1"/>
      <c r="BWQ39" s="1"/>
      <c r="BWR39" s="1"/>
      <c r="BWS39" s="1"/>
      <c r="BWT39" s="1"/>
      <c r="BWU39" s="1"/>
      <c r="BWV39" s="1"/>
      <c r="BWW39" s="1"/>
      <c r="BWX39" s="1"/>
      <c r="BWY39" s="1"/>
      <c r="BWZ39" s="1"/>
      <c r="BXA39" s="1"/>
      <c r="BXB39" s="1"/>
      <c r="BXC39" s="1"/>
      <c r="BXD39" s="1"/>
      <c r="BXE39" s="1"/>
      <c r="BXF39" s="1"/>
      <c r="BXG39" s="1"/>
      <c r="BXH39" s="1"/>
      <c r="BXI39" s="1"/>
      <c r="BXJ39" s="1"/>
      <c r="BXK39" s="1"/>
      <c r="BXL39" s="1"/>
      <c r="BXM39" s="1"/>
      <c r="BXN39" s="1"/>
      <c r="BXO39" s="1"/>
      <c r="BXP39" s="1"/>
      <c r="BXQ39" s="1"/>
      <c r="BXR39" s="1"/>
      <c r="BXS39" s="1"/>
      <c r="BXT39" s="1"/>
      <c r="BXU39" s="1"/>
      <c r="BXV39" s="1"/>
      <c r="BXW39" s="1"/>
      <c r="BXX39" s="1"/>
      <c r="BXY39" s="1"/>
      <c r="BXZ39" s="1"/>
      <c r="BYA39" s="1"/>
      <c r="BYB39" s="1"/>
      <c r="BYC39" s="1"/>
      <c r="BYD39" s="1"/>
      <c r="BYE39" s="1"/>
      <c r="BYF39" s="1"/>
      <c r="BYG39" s="1"/>
      <c r="BYH39" s="1"/>
      <c r="BYI39" s="1"/>
      <c r="BYJ39" s="1"/>
      <c r="BYK39" s="1"/>
      <c r="BYL39" s="1"/>
      <c r="BYM39" s="1"/>
      <c r="BYN39" s="1"/>
      <c r="BYO39" s="1"/>
      <c r="BYP39" s="1"/>
      <c r="BYQ39" s="1"/>
      <c r="BYR39" s="1"/>
      <c r="BYS39" s="1"/>
      <c r="BYT39" s="1"/>
      <c r="BYU39" s="1"/>
      <c r="BYV39" s="1"/>
      <c r="BYW39" s="1"/>
      <c r="BYX39" s="1"/>
      <c r="BYY39" s="1"/>
      <c r="BYZ39" s="1"/>
      <c r="BZA39" s="1"/>
      <c r="BZB39" s="1"/>
      <c r="BZC39" s="1"/>
      <c r="BZD39" s="1"/>
      <c r="BZE39" s="1"/>
      <c r="BZF39" s="1"/>
      <c r="BZG39" s="1"/>
      <c r="BZH39" s="1"/>
      <c r="BZI39" s="1"/>
      <c r="BZJ39" s="1"/>
      <c r="BZK39" s="1"/>
      <c r="BZL39" s="1"/>
      <c r="BZM39" s="1"/>
      <c r="BZN39" s="1"/>
      <c r="BZO39" s="1"/>
      <c r="BZP39" s="1"/>
      <c r="BZQ39" s="1"/>
      <c r="BZR39" s="1"/>
      <c r="BZS39" s="1"/>
      <c r="BZT39" s="1"/>
      <c r="BZU39" s="1"/>
      <c r="BZV39" s="1"/>
      <c r="BZW39" s="1"/>
      <c r="BZX39" s="1"/>
      <c r="BZY39" s="1"/>
      <c r="BZZ39" s="1"/>
      <c r="CAA39" s="1"/>
      <c r="CAB39" s="1"/>
      <c r="CAC39" s="1"/>
      <c r="CAD39" s="1"/>
      <c r="CAE39" s="1"/>
      <c r="CAF39" s="1"/>
      <c r="CAG39" s="1"/>
      <c r="CAH39" s="1"/>
      <c r="CAI39" s="1"/>
      <c r="CAJ39" s="1"/>
      <c r="CAK39" s="1"/>
      <c r="CAL39" s="1"/>
      <c r="CAM39" s="1"/>
      <c r="CAN39" s="1"/>
      <c r="CAO39" s="1"/>
      <c r="CAP39" s="1"/>
      <c r="CAQ39" s="1"/>
      <c r="CAR39" s="1"/>
      <c r="CAS39" s="1"/>
      <c r="CAT39" s="1"/>
      <c r="CAU39" s="1"/>
      <c r="CAV39" s="1"/>
      <c r="CAW39" s="1"/>
      <c r="CAX39" s="1"/>
      <c r="CAY39" s="1"/>
      <c r="CAZ39" s="1"/>
      <c r="CBA39" s="1"/>
      <c r="CBB39" s="1"/>
      <c r="CBC39" s="1"/>
      <c r="CBD39" s="1"/>
      <c r="CBE39" s="1"/>
      <c r="CBF39" s="1"/>
      <c r="CBG39" s="1"/>
      <c r="CBH39" s="1"/>
      <c r="CBI39" s="1"/>
      <c r="CBJ39" s="1"/>
      <c r="CBK39" s="1"/>
      <c r="CBL39" s="1"/>
      <c r="CBM39" s="1"/>
      <c r="CBN39" s="1"/>
      <c r="CBO39" s="1"/>
      <c r="CBP39" s="1"/>
      <c r="CBQ39" s="1"/>
      <c r="CBR39" s="1"/>
      <c r="CBS39" s="1"/>
      <c r="CBT39" s="1"/>
      <c r="CBU39" s="1"/>
      <c r="CBV39" s="1"/>
      <c r="CBW39" s="1"/>
      <c r="CBX39" s="1"/>
      <c r="CBY39" s="1"/>
      <c r="CBZ39" s="1"/>
      <c r="CCA39" s="1"/>
      <c r="CCB39" s="1"/>
      <c r="CCC39" s="1"/>
      <c r="CCD39" s="1"/>
      <c r="CCE39" s="1"/>
      <c r="CCF39" s="1"/>
      <c r="CCG39" s="1"/>
      <c r="CCH39" s="1"/>
      <c r="CCI39" s="1"/>
      <c r="CCJ39" s="1"/>
      <c r="CCK39" s="1"/>
      <c r="CCL39" s="1"/>
      <c r="CCM39" s="1"/>
      <c r="CCN39" s="1"/>
      <c r="CCO39" s="1"/>
      <c r="CCP39" s="1"/>
      <c r="CCQ39" s="1"/>
      <c r="CCR39" s="1"/>
      <c r="CCS39" s="1"/>
      <c r="CCT39" s="1"/>
      <c r="CCU39" s="1"/>
      <c r="CCV39" s="1"/>
      <c r="CCW39" s="1"/>
      <c r="CCX39" s="1"/>
      <c r="CCY39" s="1"/>
      <c r="CCZ39" s="1"/>
      <c r="CDA39" s="1"/>
      <c r="CDB39" s="1"/>
      <c r="CDC39" s="1"/>
      <c r="CDD39" s="1"/>
      <c r="CDE39" s="1"/>
      <c r="CDF39" s="1"/>
      <c r="CDG39" s="1"/>
      <c r="CDH39" s="1"/>
      <c r="CDI39" s="1"/>
      <c r="CDJ39" s="1"/>
      <c r="CDK39" s="1"/>
      <c r="CDL39" s="1"/>
      <c r="CDM39" s="1"/>
      <c r="CDN39" s="1"/>
      <c r="CDO39" s="1"/>
      <c r="CDP39" s="1"/>
      <c r="CDQ39" s="1"/>
      <c r="CDR39" s="1"/>
      <c r="CDS39" s="1"/>
      <c r="CDT39" s="1"/>
      <c r="CDU39" s="1"/>
      <c r="CDV39" s="1"/>
      <c r="CDW39" s="1"/>
      <c r="CDX39" s="1"/>
      <c r="CDY39" s="1"/>
      <c r="CDZ39" s="1"/>
      <c r="CEA39" s="1"/>
      <c r="CEB39" s="1"/>
      <c r="CEC39" s="1"/>
      <c r="CED39" s="1"/>
      <c r="CEE39" s="1"/>
      <c r="CEF39" s="1"/>
      <c r="CEG39" s="1"/>
      <c r="CEH39" s="1"/>
      <c r="CEI39" s="1"/>
      <c r="CEJ39" s="1"/>
      <c r="CEK39" s="1"/>
      <c r="CEL39" s="1"/>
      <c r="CEM39" s="1"/>
      <c r="CEN39" s="1"/>
      <c r="CEO39" s="1"/>
      <c r="CEP39" s="1"/>
      <c r="CEQ39" s="1"/>
      <c r="CER39" s="1"/>
      <c r="CES39" s="1"/>
      <c r="CET39" s="1"/>
      <c r="CEU39" s="1"/>
      <c r="CEV39" s="1"/>
      <c r="CEW39" s="1"/>
      <c r="CEX39" s="1"/>
      <c r="CEY39" s="1"/>
      <c r="CEZ39" s="1"/>
      <c r="CFA39" s="1"/>
      <c r="CFB39" s="1"/>
      <c r="CFC39" s="1"/>
      <c r="CFD39" s="1"/>
      <c r="CFE39" s="1"/>
      <c r="CFF39" s="1"/>
      <c r="CFG39" s="1"/>
      <c r="CFH39" s="1"/>
      <c r="CFI39" s="1"/>
      <c r="CFJ39" s="1"/>
      <c r="CFK39" s="1"/>
      <c r="CFL39" s="1"/>
      <c r="CFM39" s="1"/>
      <c r="CFN39" s="1"/>
      <c r="CFO39" s="1"/>
      <c r="CFP39" s="1"/>
      <c r="CFQ39" s="1"/>
      <c r="CFR39" s="1"/>
      <c r="CFS39" s="1"/>
      <c r="CFT39" s="1"/>
      <c r="CFU39" s="1"/>
      <c r="CFV39" s="1"/>
      <c r="CFW39" s="1"/>
      <c r="CFX39" s="1"/>
      <c r="CFY39" s="1"/>
      <c r="CFZ39" s="1"/>
      <c r="CGA39" s="1"/>
      <c r="CGB39" s="1"/>
      <c r="CGC39" s="1"/>
      <c r="CGD39" s="1"/>
      <c r="CGE39" s="1"/>
      <c r="CGF39" s="1"/>
      <c r="CGG39" s="1"/>
      <c r="CGH39" s="1"/>
      <c r="CGI39" s="1"/>
      <c r="CGJ39" s="1"/>
      <c r="CGK39" s="1"/>
      <c r="CGL39" s="1"/>
      <c r="CGM39" s="1"/>
      <c r="CGN39" s="1"/>
      <c r="CGO39" s="1"/>
      <c r="CGP39" s="1"/>
      <c r="CGQ39" s="1"/>
      <c r="CGR39" s="1"/>
      <c r="CGS39" s="1"/>
      <c r="CGT39" s="1"/>
      <c r="CGU39" s="1"/>
      <c r="CGV39" s="1"/>
      <c r="CGW39" s="1"/>
      <c r="CGX39" s="1"/>
      <c r="CGY39" s="1"/>
      <c r="CGZ39" s="1"/>
      <c r="CHA39" s="1"/>
      <c r="CHB39" s="1"/>
      <c r="CHC39" s="1"/>
      <c r="CHD39" s="1"/>
      <c r="CHE39" s="1"/>
      <c r="CHF39" s="1"/>
      <c r="CHG39" s="1"/>
      <c r="CHH39" s="1"/>
      <c r="CHI39" s="1"/>
      <c r="CHJ39" s="1"/>
      <c r="CHK39" s="1"/>
      <c r="CHL39" s="1"/>
      <c r="CHM39" s="1"/>
      <c r="CHN39" s="1"/>
      <c r="CHO39" s="1"/>
      <c r="CHP39" s="1"/>
      <c r="CHQ39" s="1"/>
      <c r="CHR39" s="1"/>
      <c r="CHS39" s="1"/>
      <c r="CHT39" s="1"/>
      <c r="CHU39" s="1"/>
      <c r="CHV39" s="1"/>
      <c r="CHW39" s="1"/>
      <c r="CHX39" s="1"/>
      <c r="CHY39" s="1"/>
      <c r="CHZ39" s="1"/>
      <c r="CIA39" s="1"/>
      <c r="CIB39" s="1"/>
      <c r="CIC39" s="1"/>
      <c r="CID39" s="1"/>
      <c r="CIE39" s="1"/>
      <c r="CIF39" s="1"/>
      <c r="CIG39" s="1"/>
      <c r="CIH39" s="1"/>
      <c r="CII39" s="1"/>
      <c r="CIJ39" s="1"/>
      <c r="CIK39" s="1"/>
      <c r="CIL39" s="1"/>
      <c r="CIM39" s="1"/>
      <c r="CIN39" s="1"/>
      <c r="CIO39" s="1"/>
      <c r="CIP39" s="1"/>
      <c r="CIQ39" s="1"/>
      <c r="CIR39" s="1"/>
      <c r="CIS39" s="1"/>
      <c r="CIT39" s="1"/>
      <c r="CIU39" s="1"/>
      <c r="CIV39" s="1"/>
      <c r="CIW39" s="1"/>
      <c r="CIX39" s="1"/>
      <c r="CIY39" s="1"/>
      <c r="CIZ39" s="1"/>
      <c r="CJA39" s="1"/>
      <c r="CJB39" s="1"/>
      <c r="CJC39" s="1"/>
      <c r="CJD39" s="1"/>
      <c r="CJE39" s="1"/>
      <c r="CJF39" s="1"/>
      <c r="CJG39" s="1"/>
      <c r="CJH39" s="1"/>
      <c r="CJI39" s="1"/>
      <c r="CJJ39" s="1"/>
      <c r="CJK39" s="1"/>
      <c r="CJL39" s="1"/>
      <c r="CJM39" s="1"/>
      <c r="CJN39" s="1"/>
      <c r="CJO39" s="1"/>
      <c r="CJP39" s="1"/>
      <c r="CJQ39" s="1"/>
      <c r="CJR39" s="1"/>
      <c r="CJS39" s="1"/>
      <c r="CJT39" s="1"/>
      <c r="CJU39" s="1"/>
      <c r="CJV39" s="1"/>
      <c r="CJW39" s="1"/>
      <c r="CJX39" s="1"/>
      <c r="CJY39" s="1"/>
      <c r="CJZ39" s="1"/>
      <c r="CKA39" s="1"/>
      <c r="CKB39" s="1"/>
      <c r="CKC39" s="1"/>
      <c r="CKD39" s="1"/>
      <c r="CKE39" s="1"/>
      <c r="CKF39" s="1"/>
      <c r="CKG39" s="1"/>
      <c r="CKH39" s="1"/>
      <c r="CKI39" s="1"/>
      <c r="CKJ39" s="1"/>
      <c r="CKK39" s="1"/>
      <c r="CKL39" s="1"/>
      <c r="CKM39" s="1"/>
      <c r="CKN39" s="1"/>
      <c r="CKO39" s="1"/>
      <c r="CKP39" s="1"/>
      <c r="CKQ39" s="1"/>
      <c r="CKR39" s="1"/>
      <c r="CKS39" s="1"/>
      <c r="CKT39" s="1"/>
      <c r="CKU39" s="1"/>
      <c r="CKV39" s="1"/>
      <c r="CKW39" s="1"/>
      <c r="CKX39" s="1"/>
      <c r="CKY39" s="1"/>
      <c r="CKZ39" s="1"/>
      <c r="CLA39" s="1"/>
      <c r="CLB39" s="1"/>
      <c r="CLC39" s="1"/>
      <c r="CLD39" s="1"/>
      <c r="CLE39" s="1"/>
      <c r="CLF39" s="1"/>
      <c r="CLG39" s="1"/>
      <c r="CLH39" s="1"/>
      <c r="CLI39" s="1"/>
      <c r="CLJ39" s="1"/>
      <c r="CLK39" s="1"/>
      <c r="CLL39" s="1"/>
      <c r="CLM39" s="1"/>
      <c r="CLN39" s="1"/>
      <c r="CLO39" s="1"/>
      <c r="CLP39" s="1"/>
      <c r="CLQ39" s="1"/>
      <c r="CLR39" s="1"/>
      <c r="CLS39" s="1"/>
      <c r="CLT39" s="1"/>
      <c r="CLU39" s="1"/>
      <c r="CLV39" s="1"/>
      <c r="CLW39" s="1"/>
      <c r="CLX39" s="1"/>
      <c r="CLY39" s="1"/>
      <c r="CLZ39" s="1"/>
      <c r="CMA39" s="1"/>
      <c r="CMB39" s="1"/>
      <c r="CMC39" s="1"/>
      <c r="CMD39" s="1"/>
      <c r="CME39" s="1"/>
      <c r="CMF39" s="1"/>
      <c r="CMG39" s="1"/>
      <c r="CMH39" s="1"/>
      <c r="CMI39" s="1"/>
      <c r="CMJ39" s="1"/>
      <c r="CMK39" s="1"/>
      <c r="CML39" s="1"/>
      <c r="CMM39" s="1"/>
      <c r="CMN39" s="1"/>
      <c r="CMO39" s="1"/>
      <c r="CMP39" s="1"/>
      <c r="CMQ39" s="1"/>
      <c r="CMR39" s="1"/>
      <c r="CMS39" s="1"/>
      <c r="CMT39" s="1"/>
      <c r="CMU39" s="1"/>
      <c r="CMV39" s="1"/>
      <c r="CMW39" s="1"/>
      <c r="CMX39" s="1"/>
      <c r="CMY39" s="1"/>
      <c r="CMZ39" s="1"/>
      <c r="CNA39" s="1"/>
      <c r="CNB39" s="1"/>
      <c r="CNC39" s="1"/>
      <c r="CND39" s="1"/>
      <c r="CNE39" s="1"/>
      <c r="CNF39" s="1"/>
      <c r="CNG39" s="1"/>
      <c r="CNH39" s="1"/>
      <c r="CNI39" s="1"/>
      <c r="CNJ39" s="1"/>
      <c r="CNK39" s="1"/>
      <c r="CNL39" s="1"/>
      <c r="CNM39" s="1"/>
      <c r="CNN39" s="1"/>
      <c r="CNO39" s="1"/>
      <c r="CNP39" s="1"/>
      <c r="CNQ39" s="1"/>
      <c r="CNR39" s="1"/>
      <c r="CNS39" s="1"/>
      <c r="CNT39" s="1"/>
      <c r="CNU39" s="1"/>
      <c r="CNV39" s="1"/>
      <c r="CNW39" s="1"/>
      <c r="CNX39" s="1"/>
      <c r="CNY39" s="1"/>
      <c r="CNZ39" s="1"/>
      <c r="COA39" s="1"/>
      <c r="COB39" s="1"/>
      <c r="COC39" s="1"/>
      <c r="COD39" s="1"/>
      <c r="COE39" s="1"/>
      <c r="COF39" s="1"/>
      <c r="COG39" s="1"/>
      <c r="COH39" s="1"/>
      <c r="COI39" s="1"/>
      <c r="COJ39" s="1"/>
      <c r="COK39" s="1"/>
      <c r="COL39" s="1"/>
      <c r="COM39" s="1"/>
      <c r="CON39" s="1"/>
      <c r="COO39" s="1"/>
      <c r="COP39" s="1"/>
      <c r="COQ39" s="1"/>
      <c r="COR39" s="1"/>
      <c r="COS39" s="1"/>
      <c r="COT39" s="1"/>
      <c r="COU39" s="1"/>
      <c r="COV39" s="1"/>
      <c r="COW39" s="1"/>
      <c r="COX39" s="1"/>
      <c r="COY39" s="1"/>
      <c r="COZ39" s="1"/>
      <c r="CPA39" s="1"/>
      <c r="CPB39" s="1"/>
      <c r="CPC39" s="1"/>
      <c r="CPD39" s="1"/>
      <c r="CPE39" s="1"/>
      <c r="CPF39" s="1"/>
      <c r="CPG39" s="1"/>
      <c r="CPH39" s="1"/>
      <c r="CPI39" s="1"/>
      <c r="CPJ39" s="1"/>
      <c r="CPK39" s="1"/>
      <c r="CPL39" s="1"/>
      <c r="CPM39" s="1"/>
      <c r="CPN39" s="1"/>
      <c r="CPO39" s="1"/>
      <c r="CPP39" s="1"/>
      <c r="CPQ39" s="1"/>
      <c r="CPR39" s="1"/>
      <c r="CPS39" s="1"/>
      <c r="CPT39" s="1"/>
      <c r="CPU39" s="1"/>
      <c r="CPV39" s="1"/>
      <c r="CPW39" s="1"/>
      <c r="CPX39" s="1"/>
      <c r="CPY39" s="1"/>
      <c r="CPZ39" s="1"/>
      <c r="CQA39" s="1"/>
      <c r="CQB39" s="1"/>
      <c r="CQC39" s="1"/>
      <c r="CQD39" s="1"/>
      <c r="CQE39" s="1"/>
      <c r="CQF39" s="1"/>
      <c r="CQG39" s="1"/>
      <c r="CQH39" s="1"/>
      <c r="CQI39" s="1"/>
      <c r="CQJ39" s="1"/>
      <c r="CQK39" s="1"/>
      <c r="CQL39" s="1"/>
      <c r="CQM39" s="1"/>
      <c r="CQN39" s="1"/>
      <c r="CQO39" s="1"/>
      <c r="CQP39" s="1"/>
      <c r="CQQ39" s="1"/>
      <c r="CQR39" s="1"/>
      <c r="CQS39" s="1"/>
      <c r="CQT39" s="1"/>
      <c r="CQU39" s="1"/>
      <c r="CQV39" s="1"/>
      <c r="CQW39" s="1"/>
      <c r="CQX39" s="1"/>
      <c r="CQY39" s="1"/>
      <c r="CQZ39" s="1"/>
      <c r="CRA39" s="1"/>
      <c r="CRB39" s="1"/>
      <c r="CRC39" s="1"/>
      <c r="CRD39" s="1"/>
      <c r="CRE39" s="1"/>
      <c r="CRF39" s="1"/>
      <c r="CRG39" s="1"/>
      <c r="CRH39" s="1"/>
      <c r="CRI39" s="1"/>
      <c r="CRJ39" s="1"/>
      <c r="CRK39" s="1"/>
      <c r="CRL39" s="1"/>
      <c r="CRM39" s="1"/>
      <c r="CRN39" s="1"/>
      <c r="CRO39" s="1"/>
      <c r="CRP39" s="1"/>
      <c r="CRQ39" s="1"/>
      <c r="CRR39" s="1"/>
      <c r="CRS39" s="1"/>
      <c r="CRT39" s="1"/>
      <c r="CRU39" s="1"/>
      <c r="CRV39" s="1"/>
      <c r="CRW39" s="1"/>
      <c r="CRX39" s="1"/>
      <c r="CRY39" s="1"/>
      <c r="CRZ39" s="1"/>
      <c r="CSA39" s="1"/>
      <c r="CSB39" s="1"/>
      <c r="CSC39" s="1"/>
      <c r="CSD39" s="1"/>
      <c r="CSE39" s="1"/>
      <c r="CSF39" s="1"/>
      <c r="CSG39" s="1"/>
      <c r="CSH39" s="1"/>
      <c r="CSI39" s="1"/>
      <c r="CSJ39" s="1"/>
      <c r="CSK39" s="1"/>
      <c r="CSL39" s="1"/>
      <c r="CSM39" s="1"/>
      <c r="CSN39" s="1"/>
      <c r="CSO39" s="1"/>
      <c r="CSP39" s="1"/>
      <c r="CSQ39" s="1"/>
      <c r="CSR39" s="1"/>
      <c r="CSS39" s="1"/>
      <c r="CST39" s="1"/>
      <c r="CSU39" s="1"/>
      <c r="CSV39" s="1"/>
      <c r="CSW39" s="1"/>
      <c r="CSX39" s="1"/>
      <c r="CSY39" s="1"/>
      <c r="CSZ39" s="1"/>
      <c r="CTA39" s="1"/>
      <c r="CTB39" s="1"/>
      <c r="CTC39" s="1"/>
      <c r="CTD39" s="1"/>
      <c r="CTE39" s="1"/>
      <c r="CTF39" s="1"/>
      <c r="CTG39" s="1"/>
      <c r="CTH39" s="1"/>
      <c r="CTI39" s="1"/>
      <c r="CTJ39" s="1"/>
      <c r="CTK39" s="1"/>
      <c r="CTL39" s="1"/>
      <c r="CTM39" s="1"/>
      <c r="CTN39" s="1"/>
      <c r="CTO39" s="1"/>
      <c r="CTP39" s="1"/>
      <c r="CTQ39" s="1"/>
      <c r="CTR39" s="1"/>
      <c r="CTS39" s="1"/>
      <c r="CTT39" s="1"/>
      <c r="CTU39" s="1"/>
      <c r="CTV39" s="1"/>
      <c r="CTW39" s="1"/>
      <c r="CTX39" s="1"/>
      <c r="CTY39" s="1"/>
      <c r="CTZ39" s="1"/>
      <c r="CUA39" s="1"/>
      <c r="CUB39" s="1"/>
      <c r="CUC39" s="1"/>
      <c r="CUD39" s="1"/>
      <c r="CUE39" s="1"/>
      <c r="CUF39" s="1"/>
      <c r="CUG39" s="1"/>
      <c r="CUH39" s="1"/>
      <c r="CUI39" s="1"/>
      <c r="CUJ39" s="1"/>
      <c r="CUK39" s="1"/>
      <c r="CUL39" s="1"/>
      <c r="CUM39" s="1"/>
      <c r="CUN39" s="1"/>
      <c r="CUO39" s="1"/>
      <c r="CUP39" s="1"/>
      <c r="CUQ39" s="1"/>
      <c r="CUR39" s="1"/>
      <c r="CUS39" s="1"/>
      <c r="CUT39" s="1"/>
      <c r="CUU39" s="1"/>
      <c r="CUV39" s="1"/>
      <c r="CUW39" s="1"/>
      <c r="CUX39" s="1"/>
      <c r="CUY39" s="1"/>
      <c r="CUZ39" s="1"/>
      <c r="CVA39" s="1"/>
      <c r="CVB39" s="1"/>
      <c r="CVC39" s="1"/>
      <c r="CVD39" s="1"/>
      <c r="CVE39" s="1"/>
      <c r="CVF39" s="1"/>
      <c r="CVG39" s="1"/>
      <c r="CVH39" s="1"/>
      <c r="CVI39" s="1"/>
      <c r="CVJ39" s="1"/>
      <c r="CVK39" s="1"/>
      <c r="CVL39" s="1"/>
      <c r="CVM39" s="1"/>
      <c r="CVN39" s="1"/>
      <c r="CVO39" s="1"/>
      <c r="CVP39" s="1"/>
      <c r="CVQ39" s="1"/>
      <c r="CVR39" s="1"/>
      <c r="CVS39" s="1"/>
      <c r="CVT39" s="1"/>
      <c r="CVU39" s="1"/>
      <c r="CVV39" s="1"/>
      <c r="CVW39" s="1"/>
      <c r="CVX39" s="1"/>
      <c r="CVY39" s="1"/>
      <c r="CVZ39" s="1"/>
      <c r="CWA39" s="1"/>
      <c r="CWB39" s="1"/>
      <c r="CWC39" s="1"/>
      <c r="CWD39" s="1"/>
      <c r="CWE39" s="1"/>
      <c r="CWF39" s="1"/>
      <c r="CWG39" s="1"/>
      <c r="CWH39" s="1"/>
      <c r="CWI39" s="1"/>
      <c r="CWJ39" s="1"/>
      <c r="CWK39" s="1"/>
      <c r="CWL39" s="1"/>
      <c r="CWM39" s="1"/>
      <c r="CWN39" s="1"/>
      <c r="CWO39" s="1"/>
      <c r="CWP39" s="1"/>
      <c r="CWQ39" s="1"/>
      <c r="CWR39" s="1"/>
      <c r="CWS39" s="1"/>
      <c r="CWT39" s="1"/>
      <c r="CWU39" s="1"/>
      <c r="CWV39" s="1"/>
      <c r="CWW39" s="1"/>
      <c r="CWX39" s="1"/>
      <c r="CWY39" s="1"/>
      <c r="CWZ39" s="1"/>
      <c r="CXA39" s="1"/>
      <c r="CXB39" s="1"/>
      <c r="CXC39" s="1"/>
      <c r="CXD39" s="1"/>
      <c r="CXE39" s="1"/>
      <c r="CXF39" s="1"/>
      <c r="CXG39" s="1"/>
      <c r="CXH39" s="1"/>
      <c r="CXI39" s="1"/>
      <c r="CXJ39" s="1"/>
      <c r="CXK39" s="1"/>
      <c r="CXL39" s="1"/>
      <c r="CXM39" s="1"/>
      <c r="CXN39" s="1"/>
      <c r="CXO39" s="1"/>
      <c r="CXP39" s="1"/>
      <c r="CXQ39" s="1"/>
      <c r="CXR39" s="1"/>
      <c r="CXS39" s="1"/>
      <c r="CXT39" s="1"/>
      <c r="CXU39" s="1"/>
      <c r="CXV39" s="1"/>
      <c r="CXW39" s="1"/>
      <c r="CXX39" s="1"/>
      <c r="CXY39" s="1"/>
      <c r="CXZ39" s="1"/>
      <c r="CYA39" s="1"/>
      <c r="CYB39" s="1"/>
      <c r="CYC39" s="1"/>
      <c r="CYD39" s="1"/>
      <c r="CYE39" s="1"/>
      <c r="CYF39" s="1"/>
      <c r="CYG39" s="1"/>
      <c r="CYH39" s="1"/>
      <c r="CYI39" s="1"/>
      <c r="CYJ39" s="1"/>
      <c r="CYK39" s="1"/>
      <c r="CYL39" s="1"/>
      <c r="CYM39" s="1"/>
      <c r="CYN39" s="1"/>
      <c r="CYO39" s="1"/>
      <c r="CYP39" s="1"/>
      <c r="CYQ39" s="1"/>
      <c r="CYR39" s="1"/>
      <c r="CYS39" s="1"/>
      <c r="CYT39" s="1"/>
      <c r="CYU39" s="1"/>
      <c r="CYV39" s="1"/>
      <c r="CYW39" s="1"/>
      <c r="CYX39" s="1"/>
      <c r="CYY39" s="1"/>
      <c r="CYZ39" s="1"/>
      <c r="CZA39" s="1"/>
      <c r="CZB39" s="1"/>
      <c r="CZC39" s="1"/>
      <c r="CZD39" s="1"/>
      <c r="CZE39" s="1"/>
      <c r="CZF39" s="1"/>
      <c r="CZG39" s="1"/>
      <c r="CZH39" s="1"/>
      <c r="CZI39" s="1"/>
      <c r="CZJ39" s="1"/>
      <c r="CZK39" s="1"/>
      <c r="CZL39" s="1"/>
      <c r="CZM39" s="1"/>
      <c r="CZN39" s="1"/>
      <c r="CZO39" s="1"/>
      <c r="CZP39" s="1"/>
      <c r="CZQ39" s="1"/>
      <c r="CZR39" s="1"/>
      <c r="CZS39" s="1"/>
      <c r="CZT39" s="1"/>
      <c r="CZU39" s="1"/>
      <c r="CZV39" s="1"/>
      <c r="CZW39" s="1"/>
      <c r="CZX39" s="1"/>
      <c r="CZY39" s="1"/>
      <c r="CZZ39" s="1"/>
      <c r="DAA39" s="1"/>
      <c r="DAB39" s="1"/>
      <c r="DAC39" s="1"/>
      <c r="DAD39" s="1"/>
      <c r="DAE39" s="1"/>
      <c r="DAF39" s="1"/>
      <c r="DAG39" s="1"/>
      <c r="DAH39" s="1"/>
      <c r="DAI39" s="1"/>
      <c r="DAJ39" s="1"/>
      <c r="DAK39" s="1"/>
      <c r="DAL39" s="1"/>
      <c r="DAM39" s="1"/>
      <c r="DAN39" s="1"/>
      <c r="DAO39" s="1"/>
      <c r="DAP39" s="1"/>
      <c r="DAQ39" s="1"/>
      <c r="DAR39" s="1"/>
      <c r="DAS39" s="1"/>
      <c r="DAT39" s="1"/>
      <c r="DAU39" s="1"/>
      <c r="DAV39" s="1"/>
      <c r="DAW39" s="1"/>
      <c r="DAX39" s="1"/>
      <c r="DAY39" s="1"/>
      <c r="DAZ39" s="1"/>
      <c r="DBA39" s="1"/>
      <c r="DBB39" s="1"/>
      <c r="DBC39" s="1"/>
      <c r="DBD39" s="1"/>
      <c r="DBE39" s="1"/>
      <c r="DBF39" s="1"/>
      <c r="DBG39" s="1"/>
      <c r="DBH39" s="1"/>
      <c r="DBI39" s="1"/>
      <c r="DBJ39" s="1"/>
      <c r="DBK39" s="1"/>
      <c r="DBL39" s="1"/>
      <c r="DBM39" s="1"/>
      <c r="DBN39" s="1"/>
      <c r="DBO39" s="1"/>
      <c r="DBP39" s="1"/>
      <c r="DBQ39" s="1"/>
      <c r="DBR39" s="1"/>
      <c r="DBS39" s="1"/>
      <c r="DBT39" s="1"/>
      <c r="DBU39" s="1"/>
      <c r="DBV39" s="1"/>
      <c r="DBW39" s="1"/>
      <c r="DBX39" s="1"/>
      <c r="DBY39" s="1"/>
      <c r="DBZ39" s="1"/>
      <c r="DCA39" s="1"/>
      <c r="DCB39" s="1"/>
      <c r="DCC39" s="1"/>
      <c r="DCD39" s="1"/>
      <c r="DCE39" s="1"/>
      <c r="DCF39" s="1"/>
      <c r="DCG39" s="1"/>
      <c r="DCH39" s="1"/>
      <c r="DCI39" s="1"/>
      <c r="DCJ39" s="1"/>
      <c r="DCK39" s="1"/>
      <c r="DCL39" s="1"/>
      <c r="DCM39" s="1"/>
      <c r="DCN39" s="1"/>
      <c r="DCO39" s="1"/>
      <c r="DCP39" s="1"/>
      <c r="DCQ39" s="1"/>
      <c r="DCR39" s="1"/>
      <c r="DCS39" s="1"/>
      <c r="DCT39" s="1"/>
      <c r="DCU39" s="1"/>
      <c r="DCV39" s="1"/>
      <c r="DCW39" s="1"/>
      <c r="DCX39" s="1"/>
      <c r="DCY39" s="1"/>
      <c r="DCZ39" s="1"/>
      <c r="DDA39" s="1"/>
      <c r="DDB39" s="1"/>
      <c r="DDC39" s="1"/>
      <c r="DDD39" s="1"/>
      <c r="DDE39" s="1"/>
      <c r="DDF39" s="1"/>
      <c r="DDG39" s="1"/>
      <c r="DDH39" s="1"/>
      <c r="DDI39" s="1"/>
      <c r="DDJ39" s="1"/>
      <c r="DDK39" s="1"/>
      <c r="DDL39" s="1"/>
      <c r="DDM39" s="1"/>
      <c r="DDN39" s="1"/>
      <c r="DDO39" s="1"/>
      <c r="DDP39" s="1"/>
      <c r="DDQ39" s="1"/>
      <c r="DDR39" s="1"/>
      <c r="DDS39" s="1"/>
      <c r="DDT39" s="1"/>
      <c r="DDU39" s="1"/>
      <c r="DDV39" s="1"/>
      <c r="DDW39" s="1"/>
      <c r="DDX39" s="1"/>
      <c r="DDY39" s="1"/>
      <c r="DDZ39" s="1"/>
      <c r="DEA39" s="1"/>
      <c r="DEB39" s="1"/>
      <c r="DEC39" s="1"/>
      <c r="DED39" s="1"/>
      <c r="DEE39" s="1"/>
      <c r="DEF39" s="1"/>
      <c r="DEG39" s="1"/>
      <c r="DEH39" s="1"/>
      <c r="DEI39" s="1"/>
      <c r="DEJ39" s="1"/>
      <c r="DEK39" s="1"/>
      <c r="DEL39" s="1"/>
      <c r="DEM39" s="1"/>
      <c r="DEN39" s="1"/>
      <c r="DEO39" s="1"/>
      <c r="DEP39" s="1"/>
      <c r="DEQ39" s="1"/>
      <c r="DER39" s="1"/>
      <c r="DES39" s="1"/>
      <c r="DET39" s="1"/>
      <c r="DEU39" s="1"/>
      <c r="DEV39" s="1"/>
      <c r="DEW39" s="1"/>
      <c r="DEX39" s="1"/>
      <c r="DEY39" s="1"/>
      <c r="DEZ39" s="1"/>
      <c r="DFA39" s="1"/>
      <c r="DFB39" s="1"/>
      <c r="DFC39" s="1"/>
      <c r="DFD39" s="1"/>
      <c r="DFE39" s="1"/>
      <c r="DFF39" s="1"/>
      <c r="DFG39" s="1"/>
      <c r="DFH39" s="1"/>
      <c r="DFI39" s="1"/>
      <c r="DFJ39" s="1"/>
      <c r="DFK39" s="1"/>
      <c r="DFL39" s="1"/>
      <c r="DFM39" s="1"/>
      <c r="DFN39" s="1"/>
      <c r="DFO39" s="1"/>
      <c r="DFP39" s="1"/>
      <c r="DFQ39" s="1"/>
      <c r="DFR39" s="1"/>
      <c r="DFS39" s="1"/>
      <c r="DFT39" s="1"/>
      <c r="DFU39" s="1"/>
      <c r="DFV39" s="1"/>
      <c r="DFW39" s="1"/>
      <c r="DFX39" s="1"/>
      <c r="DFY39" s="1"/>
      <c r="DFZ39" s="1"/>
      <c r="DGA39" s="1"/>
      <c r="DGB39" s="1"/>
      <c r="DGC39" s="1"/>
      <c r="DGD39" s="1"/>
      <c r="DGE39" s="1"/>
      <c r="DGF39" s="1"/>
      <c r="DGG39" s="1"/>
      <c r="DGH39" s="1"/>
      <c r="DGI39" s="1"/>
      <c r="DGJ39" s="1"/>
      <c r="DGK39" s="1"/>
      <c r="DGL39" s="1"/>
      <c r="DGM39" s="1"/>
      <c r="DGN39" s="1"/>
      <c r="DGO39" s="1"/>
      <c r="DGP39" s="1"/>
      <c r="DGQ39" s="1"/>
      <c r="DGR39" s="1"/>
      <c r="DGS39" s="1"/>
      <c r="DGT39" s="1"/>
      <c r="DGU39" s="1"/>
      <c r="DGV39" s="1"/>
      <c r="DGW39" s="1"/>
      <c r="DGX39" s="1"/>
      <c r="DGY39" s="1"/>
      <c r="DGZ39" s="1"/>
      <c r="DHA39" s="1"/>
      <c r="DHB39" s="1"/>
      <c r="DHC39" s="1"/>
      <c r="DHD39" s="1"/>
      <c r="DHE39" s="1"/>
      <c r="DHF39" s="1"/>
      <c r="DHG39" s="1"/>
      <c r="DHH39" s="1"/>
      <c r="DHI39" s="1"/>
      <c r="DHJ39" s="1"/>
      <c r="DHK39" s="1"/>
      <c r="DHL39" s="1"/>
      <c r="DHM39" s="1"/>
      <c r="DHN39" s="1"/>
      <c r="DHO39" s="1"/>
      <c r="DHP39" s="1"/>
      <c r="DHQ39" s="1"/>
      <c r="DHR39" s="1"/>
      <c r="DHS39" s="1"/>
      <c r="DHT39" s="1"/>
      <c r="DHU39" s="1"/>
      <c r="DHV39" s="1"/>
      <c r="DHW39" s="1"/>
      <c r="DHX39" s="1"/>
      <c r="DHY39" s="1"/>
      <c r="DHZ39" s="1"/>
      <c r="DIA39" s="1"/>
      <c r="DIB39" s="1"/>
      <c r="DIC39" s="1"/>
      <c r="DID39" s="1"/>
      <c r="DIE39" s="1"/>
      <c r="DIF39" s="1"/>
      <c r="DIG39" s="1"/>
      <c r="DIH39" s="1"/>
      <c r="DII39" s="1"/>
      <c r="DIJ39" s="1"/>
      <c r="DIK39" s="1"/>
      <c r="DIL39" s="1"/>
      <c r="DIM39" s="1"/>
      <c r="DIN39" s="1"/>
      <c r="DIO39" s="1"/>
      <c r="DIP39" s="1"/>
      <c r="DIQ39" s="1"/>
      <c r="DIR39" s="1"/>
      <c r="DIS39" s="1"/>
      <c r="DIT39" s="1"/>
      <c r="DIU39" s="1"/>
      <c r="DIV39" s="1"/>
      <c r="DIW39" s="1"/>
      <c r="DIX39" s="1"/>
      <c r="DIY39" s="1"/>
      <c r="DIZ39" s="1"/>
      <c r="DJA39" s="1"/>
      <c r="DJB39" s="1"/>
      <c r="DJC39" s="1"/>
      <c r="DJD39" s="1"/>
      <c r="DJE39" s="1"/>
      <c r="DJF39" s="1"/>
      <c r="DJG39" s="1"/>
      <c r="DJH39" s="1"/>
      <c r="DJI39" s="1"/>
      <c r="DJJ39" s="1"/>
      <c r="DJK39" s="1"/>
      <c r="DJL39" s="1"/>
      <c r="DJM39" s="1"/>
      <c r="DJN39" s="1"/>
      <c r="DJO39" s="1"/>
      <c r="DJP39" s="1"/>
      <c r="DJQ39" s="1"/>
      <c r="DJR39" s="1"/>
      <c r="DJS39" s="1"/>
      <c r="DJT39" s="1"/>
      <c r="DJU39" s="1"/>
      <c r="DJV39" s="1"/>
      <c r="DJW39" s="1"/>
      <c r="DJX39" s="1"/>
      <c r="DJY39" s="1"/>
      <c r="DJZ39" s="1"/>
      <c r="DKA39" s="1"/>
      <c r="DKB39" s="1"/>
      <c r="DKC39" s="1"/>
      <c r="DKD39" s="1"/>
      <c r="DKE39" s="1"/>
      <c r="DKF39" s="1"/>
      <c r="DKG39" s="1"/>
      <c r="DKH39" s="1"/>
      <c r="DKI39" s="1"/>
      <c r="DKJ39" s="1"/>
      <c r="DKK39" s="1"/>
      <c r="DKL39" s="1"/>
      <c r="DKM39" s="1"/>
      <c r="DKN39" s="1"/>
      <c r="DKO39" s="1"/>
      <c r="DKP39" s="1"/>
      <c r="DKQ39" s="1"/>
      <c r="DKR39" s="1"/>
      <c r="DKS39" s="1"/>
      <c r="DKT39" s="1"/>
      <c r="DKU39" s="1"/>
      <c r="DKV39" s="1"/>
      <c r="DKW39" s="1"/>
      <c r="DKX39" s="1"/>
      <c r="DKY39" s="1"/>
      <c r="DKZ39" s="1"/>
      <c r="DLA39" s="1"/>
      <c r="DLB39" s="1"/>
      <c r="DLC39" s="1"/>
      <c r="DLD39" s="1"/>
      <c r="DLE39" s="1"/>
      <c r="DLF39" s="1"/>
      <c r="DLG39" s="1"/>
      <c r="DLH39" s="1"/>
      <c r="DLI39" s="1"/>
      <c r="DLJ39" s="1"/>
      <c r="DLK39" s="1"/>
      <c r="DLL39" s="1"/>
      <c r="DLM39" s="1"/>
      <c r="DLN39" s="1"/>
      <c r="DLO39" s="1"/>
      <c r="DLP39" s="1"/>
      <c r="DLQ39" s="1"/>
      <c r="DLR39" s="1"/>
      <c r="DLS39" s="1"/>
      <c r="DLT39" s="1"/>
      <c r="DLU39" s="1"/>
      <c r="DLV39" s="1"/>
      <c r="DLW39" s="1"/>
      <c r="DLX39" s="1"/>
      <c r="DLY39" s="1"/>
      <c r="DLZ39" s="1"/>
      <c r="DMA39" s="1"/>
      <c r="DMB39" s="1"/>
      <c r="DMC39" s="1"/>
      <c r="DMD39" s="1"/>
      <c r="DME39" s="1"/>
      <c r="DMF39" s="1"/>
      <c r="DMG39" s="1"/>
      <c r="DMH39" s="1"/>
      <c r="DMI39" s="1"/>
      <c r="DMJ39" s="1"/>
      <c r="DMK39" s="1"/>
      <c r="DML39" s="1"/>
      <c r="DMM39" s="1"/>
      <c r="DMN39" s="1"/>
      <c r="DMO39" s="1"/>
      <c r="DMP39" s="1"/>
      <c r="DMQ39" s="1"/>
      <c r="DMR39" s="1"/>
      <c r="DMS39" s="1"/>
      <c r="DMT39" s="1"/>
      <c r="DMU39" s="1"/>
      <c r="DMV39" s="1"/>
      <c r="DMW39" s="1"/>
      <c r="DMX39" s="1"/>
      <c r="DMY39" s="1"/>
      <c r="DMZ39" s="1"/>
      <c r="DNA39" s="1"/>
      <c r="DNB39" s="1"/>
      <c r="DNC39" s="1"/>
      <c r="DND39" s="1"/>
      <c r="DNE39" s="1"/>
      <c r="DNF39" s="1"/>
      <c r="DNG39" s="1"/>
      <c r="DNH39" s="1"/>
      <c r="DNI39" s="1"/>
      <c r="DNJ39" s="1"/>
      <c r="DNK39" s="1"/>
      <c r="DNL39" s="1"/>
      <c r="DNM39" s="1"/>
      <c r="DNN39" s="1"/>
      <c r="DNO39" s="1"/>
      <c r="DNP39" s="1"/>
      <c r="DNQ39" s="1"/>
      <c r="DNR39" s="1"/>
      <c r="DNS39" s="1"/>
      <c r="DNT39" s="1"/>
      <c r="DNU39" s="1"/>
      <c r="DNV39" s="1"/>
      <c r="DNW39" s="1"/>
      <c r="DNX39" s="1"/>
      <c r="DNY39" s="1"/>
      <c r="DNZ39" s="1"/>
      <c r="DOA39" s="1"/>
      <c r="DOB39" s="1"/>
      <c r="DOC39" s="1"/>
      <c r="DOD39" s="1"/>
      <c r="DOE39" s="1"/>
      <c r="DOF39" s="1"/>
      <c r="DOG39" s="1"/>
      <c r="DOH39" s="1"/>
      <c r="DOI39" s="1"/>
      <c r="DOJ39" s="1"/>
      <c r="DOK39" s="1"/>
      <c r="DOL39" s="1"/>
      <c r="DOM39" s="1"/>
      <c r="DON39" s="1"/>
      <c r="DOO39" s="1"/>
      <c r="DOP39" s="1"/>
      <c r="DOQ39" s="1"/>
      <c r="DOR39" s="1"/>
      <c r="DOS39" s="1"/>
      <c r="DOT39" s="1"/>
      <c r="DOU39" s="1"/>
      <c r="DOV39" s="1"/>
      <c r="DOW39" s="1"/>
      <c r="DOX39" s="1"/>
      <c r="DOY39" s="1"/>
      <c r="DOZ39" s="1"/>
      <c r="DPA39" s="1"/>
      <c r="DPB39" s="1"/>
      <c r="DPC39" s="1"/>
      <c r="DPD39" s="1"/>
      <c r="DPE39" s="1"/>
      <c r="DPF39" s="1"/>
      <c r="DPG39" s="1"/>
      <c r="DPH39" s="1"/>
      <c r="DPI39" s="1"/>
      <c r="DPJ39" s="1"/>
      <c r="DPK39" s="1"/>
      <c r="DPL39" s="1"/>
      <c r="DPM39" s="1"/>
      <c r="DPN39" s="1"/>
      <c r="DPO39" s="1"/>
      <c r="DPP39" s="1"/>
      <c r="DPQ39" s="1"/>
      <c r="DPR39" s="1"/>
      <c r="DPS39" s="1"/>
      <c r="DPT39" s="1"/>
      <c r="DPU39" s="1"/>
      <c r="DPV39" s="1"/>
      <c r="DPW39" s="1"/>
      <c r="DPX39" s="1"/>
      <c r="DPY39" s="1"/>
      <c r="DPZ39" s="1"/>
      <c r="DQA39" s="1"/>
      <c r="DQB39" s="1"/>
      <c r="DQC39" s="1"/>
      <c r="DQD39" s="1"/>
      <c r="DQE39" s="1"/>
      <c r="DQF39" s="1"/>
      <c r="DQG39" s="1"/>
      <c r="DQH39" s="1"/>
      <c r="DQI39" s="1"/>
      <c r="DQJ39" s="1"/>
      <c r="DQK39" s="1"/>
      <c r="DQL39" s="1"/>
      <c r="DQM39" s="1"/>
      <c r="DQN39" s="1"/>
      <c r="DQO39" s="1"/>
      <c r="DQP39" s="1"/>
      <c r="DQQ39" s="1"/>
      <c r="DQR39" s="1"/>
      <c r="DQS39" s="1"/>
      <c r="DQT39" s="1"/>
      <c r="DQU39" s="1"/>
      <c r="DQV39" s="1"/>
      <c r="DQW39" s="1"/>
      <c r="DQX39" s="1"/>
      <c r="DQY39" s="1"/>
      <c r="DQZ39" s="1"/>
      <c r="DRA39" s="1"/>
      <c r="DRB39" s="1"/>
      <c r="DRC39" s="1"/>
      <c r="DRD39" s="1"/>
      <c r="DRE39" s="1"/>
      <c r="DRF39" s="1"/>
      <c r="DRG39" s="1"/>
      <c r="DRH39" s="1"/>
      <c r="DRI39" s="1"/>
      <c r="DRJ39" s="1"/>
      <c r="DRK39" s="1"/>
      <c r="DRL39" s="1"/>
      <c r="DRM39" s="1"/>
      <c r="DRN39" s="1"/>
      <c r="DRO39" s="1"/>
      <c r="DRP39" s="1"/>
      <c r="DRQ39" s="1"/>
      <c r="DRR39" s="1"/>
      <c r="DRS39" s="1"/>
      <c r="DRT39" s="1"/>
      <c r="DRU39" s="1"/>
      <c r="DRV39" s="1"/>
      <c r="DRW39" s="1"/>
      <c r="DRX39" s="1"/>
      <c r="DRY39" s="1"/>
      <c r="DRZ39" s="1"/>
      <c r="DSA39" s="1"/>
      <c r="DSB39" s="1"/>
      <c r="DSC39" s="1"/>
      <c r="DSD39" s="1"/>
      <c r="DSE39" s="1"/>
      <c r="DSF39" s="1"/>
      <c r="DSG39" s="1"/>
      <c r="DSH39" s="1"/>
      <c r="DSI39" s="1"/>
      <c r="DSJ39" s="1"/>
      <c r="DSK39" s="1"/>
      <c r="DSL39" s="1"/>
      <c r="DSM39" s="1"/>
      <c r="DSN39" s="1"/>
      <c r="DSO39" s="1"/>
      <c r="DSP39" s="1"/>
      <c r="DSQ39" s="1"/>
      <c r="DSR39" s="1"/>
      <c r="DSS39" s="1"/>
      <c r="DST39" s="1"/>
      <c r="DSU39" s="1"/>
      <c r="DSV39" s="1"/>
      <c r="DSW39" s="1"/>
      <c r="DSX39" s="1"/>
      <c r="DSY39" s="1"/>
      <c r="DSZ39" s="1"/>
      <c r="DTA39" s="1"/>
      <c r="DTB39" s="1"/>
      <c r="DTC39" s="1"/>
      <c r="DTD39" s="1"/>
      <c r="DTE39" s="1"/>
      <c r="DTF39" s="1"/>
      <c r="DTG39" s="1"/>
      <c r="DTH39" s="1"/>
      <c r="DTI39" s="1"/>
      <c r="DTJ39" s="1"/>
      <c r="DTK39" s="1"/>
      <c r="DTL39" s="1"/>
      <c r="DTM39" s="1"/>
      <c r="DTN39" s="1"/>
      <c r="DTO39" s="1"/>
      <c r="DTP39" s="1"/>
      <c r="DTQ39" s="1"/>
      <c r="DTR39" s="1"/>
      <c r="DTS39" s="1"/>
      <c r="DTT39" s="1"/>
      <c r="DTU39" s="1"/>
      <c r="DTV39" s="1"/>
      <c r="DTW39" s="1"/>
      <c r="DTX39" s="1"/>
      <c r="DTY39" s="1"/>
      <c r="DTZ39" s="1"/>
      <c r="DUA39" s="1"/>
      <c r="DUB39" s="1"/>
      <c r="DUC39" s="1"/>
      <c r="DUD39" s="1"/>
      <c r="DUE39" s="1"/>
      <c r="DUF39" s="1"/>
      <c r="DUG39" s="1"/>
      <c r="DUH39" s="1"/>
      <c r="DUI39" s="1"/>
      <c r="DUJ39" s="1"/>
      <c r="DUK39" s="1"/>
      <c r="DUL39" s="1"/>
      <c r="DUM39" s="1"/>
      <c r="DUN39" s="1"/>
      <c r="DUO39" s="1"/>
      <c r="DUP39" s="1"/>
      <c r="DUQ39" s="1"/>
      <c r="DUR39" s="1"/>
      <c r="DUS39" s="1"/>
      <c r="DUT39" s="1"/>
      <c r="DUU39" s="1"/>
      <c r="DUV39" s="1"/>
      <c r="DUW39" s="1"/>
      <c r="DUX39" s="1"/>
      <c r="DUY39" s="1"/>
      <c r="DUZ39" s="1"/>
      <c r="DVA39" s="1"/>
      <c r="DVB39" s="1"/>
      <c r="DVC39" s="1"/>
      <c r="DVD39" s="1"/>
      <c r="DVE39" s="1"/>
      <c r="DVF39" s="1"/>
      <c r="DVG39" s="1"/>
      <c r="DVH39" s="1"/>
      <c r="DVI39" s="1"/>
      <c r="DVJ39" s="1"/>
      <c r="DVK39" s="1"/>
      <c r="DVL39" s="1"/>
      <c r="DVM39" s="1"/>
      <c r="DVN39" s="1"/>
      <c r="DVO39" s="1"/>
      <c r="DVP39" s="1"/>
      <c r="DVQ39" s="1"/>
      <c r="DVR39" s="1"/>
      <c r="DVS39" s="1"/>
      <c r="DVT39" s="1"/>
      <c r="DVU39" s="1"/>
      <c r="DVV39" s="1"/>
      <c r="DVW39" s="1"/>
      <c r="DVX39" s="1"/>
      <c r="DVY39" s="1"/>
      <c r="DVZ39" s="1"/>
      <c r="DWA39" s="1"/>
      <c r="DWB39" s="1"/>
      <c r="DWC39" s="1"/>
      <c r="DWD39" s="1"/>
      <c r="DWE39" s="1"/>
      <c r="DWF39" s="1"/>
      <c r="DWG39" s="1"/>
      <c r="DWH39" s="1"/>
      <c r="DWI39" s="1"/>
      <c r="DWJ39" s="1"/>
      <c r="DWK39" s="1"/>
      <c r="DWL39" s="1"/>
      <c r="DWM39" s="1"/>
      <c r="DWN39" s="1"/>
      <c r="DWO39" s="1"/>
      <c r="DWP39" s="1"/>
      <c r="DWQ39" s="1"/>
      <c r="DWR39" s="1"/>
      <c r="DWS39" s="1"/>
      <c r="DWT39" s="1"/>
      <c r="DWU39" s="1"/>
      <c r="DWV39" s="1"/>
      <c r="DWW39" s="1"/>
      <c r="DWX39" s="1"/>
      <c r="DWY39" s="1"/>
      <c r="DWZ39" s="1"/>
      <c r="DXA39" s="1"/>
      <c r="DXB39" s="1"/>
      <c r="DXC39" s="1"/>
      <c r="DXD39" s="1"/>
      <c r="DXE39" s="1"/>
      <c r="DXF39" s="1"/>
      <c r="DXG39" s="1"/>
      <c r="DXH39" s="1"/>
      <c r="DXI39" s="1"/>
      <c r="DXJ39" s="1"/>
      <c r="DXK39" s="1"/>
      <c r="DXL39" s="1"/>
      <c r="DXM39" s="1"/>
      <c r="DXN39" s="1"/>
      <c r="DXO39" s="1"/>
      <c r="DXP39" s="1"/>
      <c r="DXQ39" s="1"/>
      <c r="DXR39" s="1"/>
      <c r="DXS39" s="1"/>
      <c r="DXT39" s="1"/>
      <c r="DXU39" s="1"/>
      <c r="DXV39" s="1"/>
      <c r="DXW39" s="1"/>
      <c r="DXX39" s="1"/>
      <c r="DXY39" s="1"/>
      <c r="DXZ39" s="1"/>
      <c r="DYA39" s="1"/>
      <c r="DYB39" s="1"/>
      <c r="DYC39" s="1"/>
      <c r="DYD39" s="1"/>
      <c r="DYE39" s="1"/>
      <c r="DYF39" s="1"/>
      <c r="DYG39" s="1"/>
      <c r="DYH39" s="1"/>
      <c r="DYI39" s="1"/>
      <c r="DYJ39" s="1"/>
      <c r="DYK39" s="1"/>
      <c r="DYL39" s="1"/>
      <c r="DYM39" s="1"/>
      <c r="DYN39" s="1"/>
      <c r="DYO39" s="1"/>
      <c r="DYP39" s="1"/>
      <c r="DYQ39" s="1"/>
      <c r="DYR39" s="1"/>
      <c r="DYS39" s="1"/>
      <c r="DYT39" s="1"/>
      <c r="DYU39" s="1"/>
      <c r="DYV39" s="1"/>
      <c r="DYW39" s="1"/>
      <c r="DYX39" s="1"/>
      <c r="DYY39" s="1"/>
      <c r="DYZ39" s="1"/>
      <c r="DZA39" s="1"/>
      <c r="DZB39" s="1"/>
      <c r="DZC39" s="1"/>
      <c r="DZD39" s="1"/>
      <c r="DZE39" s="1"/>
      <c r="DZF39" s="1"/>
      <c r="DZG39" s="1"/>
      <c r="DZH39" s="1"/>
      <c r="DZI39" s="1"/>
      <c r="DZJ39" s="1"/>
      <c r="DZK39" s="1"/>
      <c r="DZL39" s="1"/>
      <c r="DZM39" s="1"/>
      <c r="DZN39" s="1"/>
      <c r="DZO39" s="1"/>
      <c r="DZP39" s="1"/>
      <c r="DZQ39" s="1"/>
      <c r="DZR39" s="1"/>
      <c r="DZS39" s="1"/>
      <c r="DZT39" s="1"/>
      <c r="DZU39" s="1"/>
      <c r="DZV39" s="1"/>
      <c r="DZW39" s="1"/>
      <c r="DZX39" s="1"/>
      <c r="DZY39" s="1"/>
      <c r="DZZ39" s="1"/>
      <c r="EAA39" s="1"/>
      <c r="EAB39" s="1"/>
      <c r="EAC39" s="1"/>
      <c r="EAD39" s="1"/>
      <c r="EAE39" s="1"/>
      <c r="EAF39" s="1"/>
      <c r="EAG39" s="1"/>
      <c r="EAH39" s="1"/>
      <c r="EAI39" s="1"/>
      <c r="EAJ39" s="1"/>
      <c r="EAK39" s="1"/>
      <c r="EAL39" s="1"/>
      <c r="EAM39" s="1"/>
      <c r="EAN39" s="1"/>
      <c r="EAO39" s="1"/>
      <c r="EAP39" s="1"/>
      <c r="EAQ39" s="1"/>
      <c r="EAR39" s="1"/>
      <c r="EAS39" s="1"/>
      <c r="EAT39" s="1"/>
      <c r="EAU39" s="1"/>
      <c r="EAV39" s="1"/>
      <c r="EAW39" s="1"/>
      <c r="EAX39" s="1"/>
      <c r="EAY39" s="1"/>
      <c r="EAZ39" s="1"/>
      <c r="EBA39" s="1"/>
      <c r="EBB39" s="1"/>
      <c r="EBC39" s="1"/>
      <c r="EBD39" s="1"/>
      <c r="EBE39" s="1"/>
      <c r="EBF39" s="1"/>
      <c r="EBG39" s="1"/>
      <c r="EBH39" s="1"/>
      <c r="EBI39" s="1"/>
      <c r="EBJ39" s="1"/>
      <c r="EBK39" s="1"/>
      <c r="EBL39" s="1"/>
      <c r="EBM39" s="1"/>
      <c r="EBN39" s="1"/>
      <c r="EBO39" s="1"/>
      <c r="EBP39" s="1"/>
      <c r="EBQ39" s="1"/>
      <c r="EBR39" s="1"/>
      <c r="EBS39" s="1"/>
      <c r="EBT39" s="1"/>
      <c r="EBU39" s="1"/>
      <c r="EBV39" s="1"/>
      <c r="EBW39" s="1"/>
      <c r="EBX39" s="1"/>
      <c r="EBY39" s="1"/>
      <c r="EBZ39" s="1"/>
      <c r="ECA39" s="1"/>
      <c r="ECB39" s="1"/>
      <c r="ECC39" s="1"/>
      <c r="ECD39" s="1"/>
      <c r="ECE39" s="1"/>
      <c r="ECF39" s="1"/>
      <c r="ECG39" s="1"/>
      <c r="ECH39" s="1"/>
      <c r="ECI39" s="1"/>
      <c r="ECJ39" s="1"/>
      <c r="ECK39" s="1"/>
      <c r="ECL39" s="1"/>
      <c r="ECM39" s="1"/>
      <c r="ECN39" s="1"/>
      <c r="ECO39" s="1"/>
      <c r="ECP39" s="1"/>
      <c r="ECQ39" s="1"/>
      <c r="ECR39" s="1"/>
      <c r="ECS39" s="1"/>
      <c r="ECT39" s="1"/>
      <c r="ECU39" s="1"/>
      <c r="ECV39" s="1"/>
      <c r="ECW39" s="1"/>
      <c r="ECX39" s="1"/>
      <c r="ECY39" s="1"/>
      <c r="ECZ39" s="1"/>
      <c r="EDA39" s="1"/>
      <c r="EDB39" s="1"/>
      <c r="EDC39" s="1"/>
      <c r="EDD39" s="1"/>
      <c r="EDE39" s="1"/>
      <c r="EDF39" s="1"/>
      <c r="EDG39" s="1"/>
      <c r="EDH39" s="1"/>
      <c r="EDI39" s="1"/>
      <c r="EDJ39" s="1"/>
      <c r="EDK39" s="1"/>
      <c r="EDL39" s="1"/>
      <c r="EDM39" s="1"/>
      <c r="EDN39" s="1"/>
      <c r="EDO39" s="1"/>
      <c r="EDP39" s="1"/>
      <c r="EDQ39" s="1"/>
      <c r="EDR39" s="1"/>
      <c r="EDS39" s="1"/>
      <c r="EDT39" s="1"/>
      <c r="EDU39" s="1"/>
      <c r="EDV39" s="1"/>
      <c r="EDW39" s="1"/>
      <c r="EDX39" s="1"/>
      <c r="EDY39" s="1"/>
      <c r="EDZ39" s="1"/>
      <c r="EEA39" s="1"/>
      <c r="EEB39" s="1"/>
      <c r="EEC39" s="1"/>
      <c r="EED39" s="1"/>
      <c r="EEE39" s="1"/>
      <c r="EEF39" s="1"/>
      <c r="EEG39" s="1"/>
      <c r="EEH39" s="1"/>
      <c r="EEI39" s="1"/>
      <c r="EEJ39" s="1"/>
      <c r="EEK39" s="1"/>
      <c r="EEL39" s="1"/>
      <c r="EEM39" s="1"/>
      <c r="EEN39" s="1"/>
      <c r="EEO39" s="1"/>
      <c r="EEP39" s="1"/>
      <c r="EEQ39" s="1"/>
      <c r="EER39" s="1"/>
      <c r="EES39" s="1"/>
      <c r="EET39" s="1"/>
      <c r="EEU39" s="1"/>
      <c r="EEV39" s="1"/>
      <c r="EEW39" s="1"/>
      <c r="EEX39" s="1"/>
      <c r="EEY39" s="1"/>
      <c r="EEZ39" s="1"/>
      <c r="EFA39" s="1"/>
      <c r="EFB39" s="1"/>
      <c r="EFC39" s="1"/>
      <c r="EFD39" s="1"/>
      <c r="EFE39" s="1"/>
      <c r="EFF39" s="1"/>
      <c r="EFG39" s="1"/>
      <c r="EFH39" s="1"/>
      <c r="EFI39" s="1"/>
      <c r="EFJ39" s="1"/>
      <c r="EFK39" s="1"/>
      <c r="EFL39" s="1"/>
      <c r="EFM39" s="1"/>
      <c r="EFN39" s="1"/>
      <c r="EFO39" s="1"/>
      <c r="EFP39" s="1"/>
      <c r="EFQ39" s="1"/>
      <c r="EFR39" s="1"/>
      <c r="EFS39" s="1"/>
      <c r="EFT39" s="1"/>
      <c r="EFU39" s="1"/>
      <c r="EFV39" s="1"/>
      <c r="EFW39" s="1"/>
      <c r="EFX39" s="1"/>
      <c r="EFY39" s="1"/>
      <c r="EFZ39" s="1"/>
      <c r="EGA39" s="1"/>
      <c r="EGB39" s="1"/>
      <c r="EGC39" s="1"/>
      <c r="EGD39" s="1"/>
      <c r="EGE39" s="1"/>
      <c r="EGF39" s="1"/>
      <c r="EGG39" s="1"/>
      <c r="EGH39" s="1"/>
      <c r="EGI39" s="1"/>
      <c r="EGJ39" s="1"/>
      <c r="EGK39" s="1"/>
      <c r="EGL39" s="1"/>
      <c r="EGM39" s="1"/>
      <c r="EGN39" s="1"/>
      <c r="EGO39" s="1"/>
      <c r="EGP39" s="1"/>
      <c r="EGQ39" s="1"/>
      <c r="EGR39" s="1"/>
      <c r="EGS39" s="1"/>
      <c r="EGT39" s="1"/>
      <c r="EGU39" s="1"/>
      <c r="EGV39" s="1"/>
      <c r="EGW39" s="1"/>
      <c r="EGX39" s="1"/>
      <c r="EGY39" s="1"/>
      <c r="EGZ39" s="1"/>
      <c r="EHA39" s="1"/>
      <c r="EHB39" s="1"/>
      <c r="EHC39" s="1"/>
      <c r="EHD39" s="1"/>
      <c r="EHE39" s="1"/>
      <c r="EHF39" s="1"/>
      <c r="EHG39" s="1"/>
      <c r="EHH39" s="1"/>
      <c r="EHI39" s="1"/>
      <c r="EHJ39" s="1"/>
      <c r="EHK39" s="1"/>
      <c r="EHL39" s="1"/>
      <c r="EHM39" s="1"/>
      <c r="EHN39" s="1"/>
      <c r="EHO39" s="1"/>
      <c r="EHP39" s="1"/>
      <c r="EHQ39" s="1"/>
      <c r="EHR39" s="1"/>
      <c r="EHS39" s="1"/>
      <c r="EHT39" s="1"/>
      <c r="EHU39" s="1"/>
      <c r="EHV39" s="1"/>
      <c r="EHW39" s="1"/>
      <c r="EHX39" s="1"/>
      <c r="EHY39" s="1"/>
      <c r="EHZ39" s="1"/>
      <c r="EIA39" s="1"/>
      <c r="EIB39" s="1"/>
      <c r="EIC39" s="1"/>
      <c r="EID39" s="1"/>
      <c r="EIE39" s="1"/>
      <c r="EIF39" s="1"/>
      <c r="EIG39" s="1"/>
      <c r="EIH39" s="1"/>
      <c r="EII39" s="1"/>
      <c r="EIJ39" s="1"/>
      <c r="EIK39" s="1"/>
      <c r="EIL39" s="1"/>
      <c r="EIM39" s="1"/>
      <c r="EIN39" s="1"/>
      <c r="EIO39" s="1"/>
      <c r="EIP39" s="1"/>
      <c r="EIQ39" s="1"/>
      <c r="EIR39" s="1"/>
      <c r="EIS39" s="1"/>
      <c r="EIT39" s="1"/>
      <c r="EIU39" s="1"/>
      <c r="EIV39" s="1"/>
      <c r="EIW39" s="1"/>
      <c r="EIX39" s="1"/>
      <c r="EIY39" s="1"/>
      <c r="EIZ39" s="1"/>
      <c r="EJA39" s="1"/>
      <c r="EJB39" s="1"/>
      <c r="EJC39" s="1"/>
      <c r="EJD39" s="1"/>
      <c r="EJE39" s="1"/>
      <c r="EJF39" s="1"/>
      <c r="EJG39" s="1"/>
      <c r="EJH39" s="1"/>
      <c r="EJI39" s="1"/>
      <c r="EJJ39" s="1"/>
      <c r="EJK39" s="1"/>
      <c r="EJL39" s="1"/>
      <c r="EJM39" s="1"/>
      <c r="EJN39" s="1"/>
      <c r="EJO39" s="1"/>
      <c r="EJP39" s="1"/>
      <c r="EJQ39" s="1"/>
      <c r="EJR39" s="1"/>
      <c r="EJS39" s="1"/>
      <c r="EJT39" s="1"/>
      <c r="EJU39" s="1"/>
      <c r="EJV39" s="1"/>
      <c r="EJW39" s="1"/>
      <c r="EJX39" s="1"/>
      <c r="EJY39" s="1"/>
      <c r="EJZ39" s="1"/>
      <c r="EKA39" s="1"/>
      <c r="EKB39" s="1"/>
      <c r="EKC39" s="1"/>
      <c r="EKD39" s="1"/>
      <c r="EKE39" s="1"/>
      <c r="EKF39" s="1"/>
      <c r="EKG39" s="1"/>
    </row>
    <row r="40" spans="1:3673" s="163" customFormat="1" x14ac:dyDescent="0.2">
      <c r="A40" s="145" t="s">
        <v>6</v>
      </c>
      <c r="B40" s="147"/>
      <c r="C40" s="142">
        <v>8470.4319200000009</v>
      </c>
      <c r="D40" s="142">
        <v>8507.0260099999996</v>
      </c>
      <c r="E40" s="142">
        <v>8114.1853099999998</v>
      </c>
      <c r="F40" s="142">
        <v>7744.5264100000004</v>
      </c>
      <c r="G40" s="149"/>
      <c r="H40" s="143">
        <v>2.9297288099999999</v>
      </c>
      <c r="I40" s="143">
        <v>2.9410126000000001</v>
      </c>
      <c r="J40" s="143">
        <v>2.7988442400000002</v>
      </c>
      <c r="K40" s="143">
        <v>2.6636009899999999</v>
      </c>
      <c r="L40" s="149"/>
      <c r="M40" s="142">
        <v>10695.3542</v>
      </c>
      <c r="N40" s="142">
        <f t="shared" si="8"/>
        <v>7744.5264100000004</v>
      </c>
      <c r="O40" s="149"/>
      <c r="P40" s="143">
        <v>3.8372838200000001</v>
      </c>
      <c r="Q40" s="143">
        <f t="shared" ref="Q40" si="9">K40</f>
        <v>2.6636009899999999</v>
      </c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  <c r="BNS40" s="1"/>
      <c r="BNT40" s="1"/>
      <c r="BNU40" s="1"/>
      <c r="BNV40" s="1"/>
      <c r="BNW40" s="1"/>
      <c r="BNX40" s="1"/>
      <c r="BNY40" s="1"/>
      <c r="BNZ40" s="1"/>
      <c r="BOA40" s="1"/>
      <c r="BOB40" s="1"/>
      <c r="BOC40" s="1"/>
      <c r="BOD40" s="1"/>
      <c r="BOE40" s="1"/>
      <c r="BOF40" s="1"/>
      <c r="BOG40" s="1"/>
      <c r="BOH40" s="1"/>
      <c r="BOI40" s="1"/>
      <c r="BOJ40" s="1"/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1"/>
      <c r="BPJ40" s="1"/>
      <c r="BPK40" s="1"/>
      <c r="BPL40" s="1"/>
      <c r="BPM40" s="1"/>
      <c r="BPN40" s="1"/>
      <c r="BPO40" s="1"/>
      <c r="BPP40" s="1"/>
      <c r="BPQ40" s="1"/>
      <c r="BPR40" s="1"/>
      <c r="BPS40" s="1"/>
      <c r="BPT40" s="1"/>
      <c r="BPU40" s="1"/>
      <c r="BPV40" s="1"/>
      <c r="BPW40" s="1"/>
      <c r="BPX40" s="1"/>
      <c r="BPY40" s="1"/>
      <c r="BPZ40" s="1"/>
      <c r="BQA40" s="1"/>
      <c r="BQB40" s="1"/>
      <c r="BQC40" s="1"/>
      <c r="BQD40" s="1"/>
      <c r="BQE40" s="1"/>
      <c r="BQF40" s="1"/>
      <c r="BQG40" s="1"/>
      <c r="BQH40" s="1"/>
      <c r="BQI40" s="1"/>
      <c r="BQJ40" s="1"/>
      <c r="BQK40" s="1"/>
      <c r="BQL40" s="1"/>
      <c r="BQM40" s="1"/>
      <c r="BQN40" s="1"/>
      <c r="BQO40" s="1"/>
      <c r="BQP40" s="1"/>
      <c r="BQQ40" s="1"/>
      <c r="BQR40" s="1"/>
      <c r="BQS40" s="1"/>
      <c r="BQT40" s="1"/>
      <c r="BQU40" s="1"/>
      <c r="BQV40" s="1"/>
      <c r="BQW40" s="1"/>
      <c r="BQX40" s="1"/>
      <c r="BQY40" s="1"/>
      <c r="BQZ40" s="1"/>
      <c r="BRA40" s="1"/>
      <c r="BRB40" s="1"/>
      <c r="BRC40" s="1"/>
      <c r="BRD40" s="1"/>
      <c r="BRE40" s="1"/>
      <c r="BRF40" s="1"/>
      <c r="BRG40" s="1"/>
      <c r="BRH40" s="1"/>
      <c r="BRI40" s="1"/>
      <c r="BRJ40" s="1"/>
      <c r="BRK40" s="1"/>
      <c r="BRL40" s="1"/>
      <c r="BRM40" s="1"/>
      <c r="BRN40" s="1"/>
      <c r="BRO40" s="1"/>
      <c r="BRP40" s="1"/>
      <c r="BRQ40" s="1"/>
      <c r="BRR40" s="1"/>
      <c r="BRS40" s="1"/>
      <c r="BRT40" s="1"/>
      <c r="BRU40" s="1"/>
      <c r="BRV40" s="1"/>
      <c r="BRW40" s="1"/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1"/>
      <c r="BSL40" s="1"/>
      <c r="BSM40" s="1"/>
      <c r="BSN40" s="1"/>
      <c r="BSO40" s="1"/>
      <c r="BSP40" s="1"/>
      <c r="BSQ40" s="1"/>
      <c r="BSR40" s="1"/>
      <c r="BSS40" s="1"/>
      <c r="BST40" s="1"/>
      <c r="BSU40" s="1"/>
      <c r="BSV40" s="1"/>
      <c r="BSW40" s="1"/>
      <c r="BSX40" s="1"/>
      <c r="BSY40" s="1"/>
      <c r="BSZ40" s="1"/>
      <c r="BTA40" s="1"/>
      <c r="BTB40" s="1"/>
      <c r="BTC40" s="1"/>
      <c r="BTD40" s="1"/>
      <c r="BTE40" s="1"/>
      <c r="BTF40" s="1"/>
      <c r="BTG40" s="1"/>
      <c r="BTH40" s="1"/>
      <c r="BTI40" s="1"/>
      <c r="BTJ40" s="1"/>
      <c r="BTK40" s="1"/>
      <c r="BTL40" s="1"/>
      <c r="BTM40" s="1"/>
      <c r="BTN40" s="1"/>
      <c r="BTO40" s="1"/>
      <c r="BTP40" s="1"/>
      <c r="BTQ40" s="1"/>
      <c r="BTR40" s="1"/>
      <c r="BTS40" s="1"/>
      <c r="BTT40" s="1"/>
      <c r="BTU40" s="1"/>
      <c r="BTV40" s="1"/>
      <c r="BTW40" s="1"/>
      <c r="BTX40" s="1"/>
      <c r="BTY40" s="1"/>
      <c r="BTZ40" s="1"/>
      <c r="BUA40" s="1"/>
      <c r="BUB40" s="1"/>
      <c r="BUC40" s="1"/>
      <c r="BUD40" s="1"/>
      <c r="BUE40" s="1"/>
      <c r="BUF40" s="1"/>
      <c r="BUG40" s="1"/>
      <c r="BUH40" s="1"/>
      <c r="BUI40" s="1"/>
      <c r="BUJ40" s="1"/>
      <c r="BUK40" s="1"/>
      <c r="BUL40" s="1"/>
      <c r="BUM40" s="1"/>
      <c r="BUN40" s="1"/>
      <c r="BUO40" s="1"/>
      <c r="BUP40" s="1"/>
      <c r="BUQ40" s="1"/>
      <c r="BUR40" s="1"/>
      <c r="BUS40" s="1"/>
      <c r="BUT40" s="1"/>
      <c r="BUU40" s="1"/>
      <c r="BUV40" s="1"/>
      <c r="BUW40" s="1"/>
      <c r="BUX40" s="1"/>
      <c r="BUY40" s="1"/>
      <c r="BUZ40" s="1"/>
      <c r="BVA40" s="1"/>
      <c r="BVB40" s="1"/>
      <c r="BVC40" s="1"/>
      <c r="BVD40" s="1"/>
      <c r="BVE40" s="1"/>
      <c r="BVF40" s="1"/>
      <c r="BVG40" s="1"/>
      <c r="BVH40" s="1"/>
      <c r="BVI40" s="1"/>
      <c r="BVJ40" s="1"/>
      <c r="BVK40" s="1"/>
      <c r="BVL40" s="1"/>
      <c r="BVM40" s="1"/>
      <c r="BVN40" s="1"/>
      <c r="BVO40" s="1"/>
      <c r="BVP40" s="1"/>
      <c r="BVQ40" s="1"/>
      <c r="BVR40" s="1"/>
      <c r="BVS40" s="1"/>
      <c r="BVT40" s="1"/>
      <c r="BVU40" s="1"/>
      <c r="BVV40" s="1"/>
      <c r="BVW40" s="1"/>
      <c r="BVX40" s="1"/>
      <c r="BVY40" s="1"/>
      <c r="BVZ40" s="1"/>
      <c r="BWA40" s="1"/>
      <c r="BWB40" s="1"/>
      <c r="BWC40" s="1"/>
      <c r="BWD40" s="1"/>
      <c r="BWE40" s="1"/>
      <c r="BWF40" s="1"/>
      <c r="BWG40" s="1"/>
      <c r="BWH40" s="1"/>
      <c r="BWI40" s="1"/>
      <c r="BWJ40" s="1"/>
      <c r="BWK40" s="1"/>
      <c r="BWL40" s="1"/>
      <c r="BWM40" s="1"/>
      <c r="BWN40" s="1"/>
      <c r="BWO40" s="1"/>
      <c r="BWP40" s="1"/>
      <c r="BWQ40" s="1"/>
      <c r="BWR40" s="1"/>
      <c r="BWS40" s="1"/>
      <c r="BWT40" s="1"/>
      <c r="BWU40" s="1"/>
      <c r="BWV40" s="1"/>
      <c r="BWW40" s="1"/>
      <c r="BWX40" s="1"/>
      <c r="BWY40" s="1"/>
      <c r="BWZ40" s="1"/>
      <c r="BXA40" s="1"/>
      <c r="BXB40" s="1"/>
      <c r="BXC40" s="1"/>
      <c r="BXD40" s="1"/>
      <c r="BXE40" s="1"/>
      <c r="BXF40" s="1"/>
      <c r="BXG40" s="1"/>
      <c r="BXH40" s="1"/>
      <c r="BXI40" s="1"/>
      <c r="BXJ40" s="1"/>
      <c r="BXK40" s="1"/>
      <c r="BXL40" s="1"/>
      <c r="BXM40" s="1"/>
      <c r="BXN40" s="1"/>
      <c r="BXO40" s="1"/>
      <c r="BXP40" s="1"/>
      <c r="BXQ40" s="1"/>
      <c r="BXR40" s="1"/>
      <c r="BXS40" s="1"/>
      <c r="BXT40" s="1"/>
      <c r="BXU40" s="1"/>
      <c r="BXV40" s="1"/>
      <c r="BXW40" s="1"/>
      <c r="BXX40" s="1"/>
      <c r="BXY40" s="1"/>
      <c r="BXZ40" s="1"/>
      <c r="BYA40" s="1"/>
      <c r="BYB40" s="1"/>
      <c r="BYC40" s="1"/>
      <c r="BYD40" s="1"/>
      <c r="BYE40" s="1"/>
      <c r="BYF40" s="1"/>
      <c r="BYG40" s="1"/>
      <c r="BYH40" s="1"/>
      <c r="BYI40" s="1"/>
      <c r="BYJ40" s="1"/>
      <c r="BYK40" s="1"/>
      <c r="BYL40" s="1"/>
      <c r="BYM40" s="1"/>
      <c r="BYN40" s="1"/>
      <c r="BYO40" s="1"/>
      <c r="BYP40" s="1"/>
      <c r="BYQ40" s="1"/>
      <c r="BYR40" s="1"/>
      <c r="BYS40" s="1"/>
      <c r="BYT40" s="1"/>
      <c r="BYU40" s="1"/>
      <c r="BYV40" s="1"/>
      <c r="BYW40" s="1"/>
      <c r="BYX40" s="1"/>
      <c r="BYY40" s="1"/>
      <c r="BYZ40" s="1"/>
      <c r="BZA40" s="1"/>
      <c r="BZB40" s="1"/>
      <c r="BZC40" s="1"/>
      <c r="BZD40" s="1"/>
      <c r="BZE40" s="1"/>
      <c r="BZF40" s="1"/>
      <c r="BZG40" s="1"/>
      <c r="BZH40" s="1"/>
      <c r="BZI40" s="1"/>
      <c r="BZJ40" s="1"/>
      <c r="BZK40" s="1"/>
      <c r="BZL40" s="1"/>
      <c r="BZM40" s="1"/>
      <c r="BZN40" s="1"/>
      <c r="BZO40" s="1"/>
      <c r="BZP40" s="1"/>
      <c r="BZQ40" s="1"/>
      <c r="BZR40" s="1"/>
      <c r="BZS40" s="1"/>
      <c r="BZT40" s="1"/>
      <c r="BZU40" s="1"/>
      <c r="BZV40" s="1"/>
      <c r="BZW40" s="1"/>
      <c r="BZX40" s="1"/>
      <c r="BZY40" s="1"/>
      <c r="BZZ40" s="1"/>
      <c r="CAA40" s="1"/>
      <c r="CAB40" s="1"/>
      <c r="CAC40" s="1"/>
      <c r="CAD40" s="1"/>
      <c r="CAE40" s="1"/>
      <c r="CAF40" s="1"/>
      <c r="CAG40" s="1"/>
      <c r="CAH40" s="1"/>
      <c r="CAI40" s="1"/>
      <c r="CAJ40" s="1"/>
      <c r="CAK40" s="1"/>
      <c r="CAL40" s="1"/>
      <c r="CAM40" s="1"/>
      <c r="CAN40" s="1"/>
      <c r="CAO40" s="1"/>
      <c r="CAP40" s="1"/>
      <c r="CAQ40" s="1"/>
      <c r="CAR40" s="1"/>
      <c r="CAS40" s="1"/>
      <c r="CAT40" s="1"/>
      <c r="CAU40" s="1"/>
      <c r="CAV40" s="1"/>
      <c r="CAW40" s="1"/>
      <c r="CAX40" s="1"/>
      <c r="CAY40" s="1"/>
      <c r="CAZ40" s="1"/>
      <c r="CBA40" s="1"/>
      <c r="CBB40" s="1"/>
      <c r="CBC40" s="1"/>
      <c r="CBD40" s="1"/>
      <c r="CBE40" s="1"/>
      <c r="CBF40" s="1"/>
      <c r="CBG40" s="1"/>
      <c r="CBH40" s="1"/>
      <c r="CBI40" s="1"/>
      <c r="CBJ40" s="1"/>
      <c r="CBK40" s="1"/>
      <c r="CBL40" s="1"/>
      <c r="CBM40" s="1"/>
      <c r="CBN40" s="1"/>
      <c r="CBO40" s="1"/>
      <c r="CBP40" s="1"/>
      <c r="CBQ40" s="1"/>
      <c r="CBR40" s="1"/>
      <c r="CBS40" s="1"/>
      <c r="CBT40" s="1"/>
      <c r="CBU40" s="1"/>
      <c r="CBV40" s="1"/>
      <c r="CBW40" s="1"/>
      <c r="CBX40" s="1"/>
      <c r="CBY40" s="1"/>
      <c r="CBZ40" s="1"/>
      <c r="CCA40" s="1"/>
      <c r="CCB40" s="1"/>
      <c r="CCC40" s="1"/>
      <c r="CCD40" s="1"/>
      <c r="CCE40" s="1"/>
      <c r="CCF40" s="1"/>
      <c r="CCG40" s="1"/>
      <c r="CCH40" s="1"/>
      <c r="CCI40" s="1"/>
      <c r="CCJ40" s="1"/>
      <c r="CCK40" s="1"/>
      <c r="CCL40" s="1"/>
      <c r="CCM40" s="1"/>
      <c r="CCN40" s="1"/>
      <c r="CCO40" s="1"/>
      <c r="CCP40" s="1"/>
      <c r="CCQ40" s="1"/>
      <c r="CCR40" s="1"/>
      <c r="CCS40" s="1"/>
      <c r="CCT40" s="1"/>
      <c r="CCU40" s="1"/>
      <c r="CCV40" s="1"/>
      <c r="CCW40" s="1"/>
      <c r="CCX40" s="1"/>
      <c r="CCY40" s="1"/>
      <c r="CCZ40" s="1"/>
      <c r="CDA40" s="1"/>
      <c r="CDB40" s="1"/>
      <c r="CDC40" s="1"/>
      <c r="CDD40" s="1"/>
      <c r="CDE40" s="1"/>
      <c r="CDF40" s="1"/>
      <c r="CDG40" s="1"/>
      <c r="CDH40" s="1"/>
      <c r="CDI40" s="1"/>
      <c r="CDJ40" s="1"/>
      <c r="CDK40" s="1"/>
      <c r="CDL40" s="1"/>
      <c r="CDM40" s="1"/>
      <c r="CDN40" s="1"/>
      <c r="CDO40" s="1"/>
      <c r="CDP40" s="1"/>
      <c r="CDQ40" s="1"/>
      <c r="CDR40" s="1"/>
      <c r="CDS40" s="1"/>
      <c r="CDT40" s="1"/>
      <c r="CDU40" s="1"/>
      <c r="CDV40" s="1"/>
      <c r="CDW40" s="1"/>
      <c r="CDX40" s="1"/>
      <c r="CDY40" s="1"/>
      <c r="CDZ40" s="1"/>
      <c r="CEA40" s="1"/>
      <c r="CEB40" s="1"/>
      <c r="CEC40" s="1"/>
      <c r="CED40" s="1"/>
      <c r="CEE40" s="1"/>
      <c r="CEF40" s="1"/>
      <c r="CEG40" s="1"/>
      <c r="CEH40" s="1"/>
      <c r="CEI40" s="1"/>
      <c r="CEJ40" s="1"/>
      <c r="CEK40" s="1"/>
      <c r="CEL40" s="1"/>
      <c r="CEM40" s="1"/>
      <c r="CEN40" s="1"/>
      <c r="CEO40" s="1"/>
      <c r="CEP40" s="1"/>
      <c r="CEQ40" s="1"/>
      <c r="CER40" s="1"/>
      <c r="CES40" s="1"/>
      <c r="CET40" s="1"/>
      <c r="CEU40" s="1"/>
      <c r="CEV40" s="1"/>
      <c r="CEW40" s="1"/>
      <c r="CEX40" s="1"/>
      <c r="CEY40" s="1"/>
      <c r="CEZ40" s="1"/>
      <c r="CFA40" s="1"/>
      <c r="CFB40" s="1"/>
      <c r="CFC40" s="1"/>
      <c r="CFD40" s="1"/>
      <c r="CFE40" s="1"/>
      <c r="CFF40" s="1"/>
      <c r="CFG40" s="1"/>
      <c r="CFH40" s="1"/>
      <c r="CFI40" s="1"/>
      <c r="CFJ40" s="1"/>
      <c r="CFK40" s="1"/>
      <c r="CFL40" s="1"/>
      <c r="CFM40" s="1"/>
      <c r="CFN40" s="1"/>
      <c r="CFO40" s="1"/>
      <c r="CFP40" s="1"/>
      <c r="CFQ40" s="1"/>
      <c r="CFR40" s="1"/>
      <c r="CFS40" s="1"/>
      <c r="CFT40" s="1"/>
      <c r="CFU40" s="1"/>
      <c r="CFV40" s="1"/>
      <c r="CFW40" s="1"/>
      <c r="CFX40" s="1"/>
      <c r="CFY40" s="1"/>
      <c r="CFZ40" s="1"/>
      <c r="CGA40" s="1"/>
      <c r="CGB40" s="1"/>
      <c r="CGC40" s="1"/>
      <c r="CGD40" s="1"/>
      <c r="CGE40" s="1"/>
      <c r="CGF40" s="1"/>
      <c r="CGG40" s="1"/>
      <c r="CGH40" s="1"/>
      <c r="CGI40" s="1"/>
      <c r="CGJ40" s="1"/>
      <c r="CGK40" s="1"/>
      <c r="CGL40" s="1"/>
      <c r="CGM40" s="1"/>
      <c r="CGN40" s="1"/>
      <c r="CGO40" s="1"/>
      <c r="CGP40" s="1"/>
      <c r="CGQ40" s="1"/>
      <c r="CGR40" s="1"/>
      <c r="CGS40" s="1"/>
      <c r="CGT40" s="1"/>
      <c r="CGU40" s="1"/>
      <c r="CGV40" s="1"/>
      <c r="CGW40" s="1"/>
      <c r="CGX40" s="1"/>
      <c r="CGY40" s="1"/>
      <c r="CGZ40" s="1"/>
      <c r="CHA40" s="1"/>
      <c r="CHB40" s="1"/>
      <c r="CHC40" s="1"/>
      <c r="CHD40" s="1"/>
      <c r="CHE40" s="1"/>
      <c r="CHF40" s="1"/>
      <c r="CHG40" s="1"/>
      <c r="CHH40" s="1"/>
      <c r="CHI40" s="1"/>
      <c r="CHJ40" s="1"/>
      <c r="CHK40" s="1"/>
      <c r="CHL40" s="1"/>
      <c r="CHM40" s="1"/>
      <c r="CHN40" s="1"/>
      <c r="CHO40" s="1"/>
      <c r="CHP40" s="1"/>
      <c r="CHQ40" s="1"/>
      <c r="CHR40" s="1"/>
      <c r="CHS40" s="1"/>
      <c r="CHT40" s="1"/>
      <c r="CHU40" s="1"/>
      <c r="CHV40" s="1"/>
      <c r="CHW40" s="1"/>
      <c r="CHX40" s="1"/>
      <c r="CHY40" s="1"/>
      <c r="CHZ40" s="1"/>
      <c r="CIA40" s="1"/>
      <c r="CIB40" s="1"/>
      <c r="CIC40" s="1"/>
      <c r="CID40" s="1"/>
      <c r="CIE40" s="1"/>
      <c r="CIF40" s="1"/>
      <c r="CIG40" s="1"/>
      <c r="CIH40" s="1"/>
      <c r="CII40" s="1"/>
      <c r="CIJ40" s="1"/>
      <c r="CIK40" s="1"/>
      <c r="CIL40" s="1"/>
      <c r="CIM40" s="1"/>
      <c r="CIN40" s="1"/>
      <c r="CIO40" s="1"/>
      <c r="CIP40" s="1"/>
      <c r="CIQ40" s="1"/>
      <c r="CIR40" s="1"/>
      <c r="CIS40" s="1"/>
      <c r="CIT40" s="1"/>
      <c r="CIU40" s="1"/>
      <c r="CIV40" s="1"/>
      <c r="CIW40" s="1"/>
      <c r="CIX40" s="1"/>
      <c r="CIY40" s="1"/>
      <c r="CIZ40" s="1"/>
      <c r="CJA40" s="1"/>
      <c r="CJB40" s="1"/>
      <c r="CJC40" s="1"/>
      <c r="CJD40" s="1"/>
      <c r="CJE40" s="1"/>
      <c r="CJF40" s="1"/>
      <c r="CJG40" s="1"/>
      <c r="CJH40" s="1"/>
      <c r="CJI40" s="1"/>
      <c r="CJJ40" s="1"/>
      <c r="CJK40" s="1"/>
      <c r="CJL40" s="1"/>
      <c r="CJM40" s="1"/>
      <c r="CJN40" s="1"/>
      <c r="CJO40" s="1"/>
      <c r="CJP40" s="1"/>
      <c r="CJQ40" s="1"/>
      <c r="CJR40" s="1"/>
      <c r="CJS40" s="1"/>
      <c r="CJT40" s="1"/>
      <c r="CJU40" s="1"/>
      <c r="CJV40" s="1"/>
      <c r="CJW40" s="1"/>
      <c r="CJX40" s="1"/>
      <c r="CJY40" s="1"/>
      <c r="CJZ40" s="1"/>
      <c r="CKA40" s="1"/>
      <c r="CKB40" s="1"/>
      <c r="CKC40" s="1"/>
      <c r="CKD40" s="1"/>
      <c r="CKE40" s="1"/>
      <c r="CKF40" s="1"/>
      <c r="CKG40" s="1"/>
      <c r="CKH40" s="1"/>
      <c r="CKI40" s="1"/>
      <c r="CKJ40" s="1"/>
      <c r="CKK40" s="1"/>
      <c r="CKL40" s="1"/>
      <c r="CKM40" s="1"/>
      <c r="CKN40" s="1"/>
      <c r="CKO40" s="1"/>
      <c r="CKP40" s="1"/>
      <c r="CKQ40" s="1"/>
      <c r="CKR40" s="1"/>
      <c r="CKS40" s="1"/>
      <c r="CKT40" s="1"/>
      <c r="CKU40" s="1"/>
      <c r="CKV40" s="1"/>
      <c r="CKW40" s="1"/>
      <c r="CKX40" s="1"/>
      <c r="CKY40" s="1"/>
      <c r="CKZ40" s="1"/>
      <c r="CLA40" s="1"/>
      <c r="CLB40" s="1"/>
      <c r="CLC40" s="1"/>
      <c r="CLD40" s="1"/>
      <c r="CLE40" s="1"/>
      <c r="CLF40" s="1"/>
      <c r="CLG40" s="1"/>
      <c r="CLH40" s="1"/>
      <c r="CLI40" s="1"/>
      <c r="CLJ40" s="1"/>
      <c r="CLK40" s="1"/>
      <c r="CLL40" s="1"/>
      <c r="CLM40" s="1"/>
      <c r="CLN40" s="1"/>
      <c r="CLO40" s="1"/>
      <c r="CLP40" s="1"/>
      <c r="CLQ40" s="1"/>
      <c r="CLR40" s="1"/>
      <c r="CLS40" s="1"/>
      <c r="CLT40" s="1"/>
      <c r="CLU40" s="1"/>
      <c r="CLV40" s="1"/>
      <c r="CLW40" s="1"/>
      <c r="CLX40" s="1"/>
      <c r="CLY40" s="1"/>
      <c r="CLZ40" s="1"/>
      <c r="CMA40" s="1"/>
      <c r="CMB40" s="1"/>
      <c r="CMC40" s="1"/>
      <c r="CMD40" s="1"/>
      <c r="CME40" s="1"/>
      <c r="CMF40" s="1"/>
      <c r="CMG40" s="1"/>
      <c r="CMH40" s="1"/>
      <c r="CMI40" s="1"/>
      <c r="CMJ40" s="1"/>
      <c r="CMK40" s="1"/>
      <c r="CML40" s="1"/>
      <c r="CMM40" s="1"/>
      <c r="CMN40" s="1"/>
      <c r="CMO40" s="1"/>
      <c r="CMP40" s="1"/>
      <c r="CMQ40" s="1"/>
      <c r="CMR40" s="1"/>
      <c r="CMS40" s="1"/>
      <c r="CMT40" s="1"/>
      <c r="CMU40" s="1"/>
      <c r="CMV40" s="1"/>
      <c r="CMW40" s="1"/>
      <c r="CMX40" s="1"/>
      <c r="CMY40" s="1"/>
      <c r="CMZ40" s="1"/>
      <c r="CNA40" s="1"/>
      <c r="CNB40" s="1"/>
      <c r="CNC40" s="1"/>
      <c r="CND40" s="1"/>
      <c r="CNE40" s="1"/>
      <c r="CNF40" s="1"/>
      <c r="CNG40" s="1"/>
      <c r="CNH40" s="1"/>
      <c r="CNI40" s="1"/>
      <c r="CNJ40" s="1"/>
      <c r="CNK40" s="1"/>
      <c r="CNL40" s="1"/>
      <c r="CNM40" s="1"/>
      <c r="CNN40" s="1"/>
      <c r="CNO40" s="1"/>
      <c r="CNP40" s="1"/>
      <c r="CNQ40" s="1"/>
      <c r="CNR40" s="1"/>
      <c r="CNS40" s="1"/>
      <c r="CNT40" s="1"/>
      <c r="CNU40" s="1"/>
      <c r="CNV40" s="1"/>
      <c r="CNW40" s="1"/>
      <c r="CNX40" s="1"/>
      <c r="CNY40" s="1"/>
      <c r="CNZ40" s="1"/>
      <c r="COA40" s="1"/>
      <c r="COB40" s="1"/>
      <c r="COC40" s="1"/>
      <c r="COD40" s="1"/>
      <c r="COE40" s="1"/>
      <c r="COF40" s="1"/>
      <c r="COG40" s="1"/>
      <c r="COH40" s="1"/>
      <c r="COI40" s="1"/>
      <c r="COJ40" s="1"/>
      <c r="COK40" s="1"/>
      <c r="COL40" s="1"/>
      <c r="COM40" s="1"/>
      <c r="CON40" s="1"/>
      <c r="COO40" s="1"/>
      <c r="COP40" s="1"/>
      <c r="COQ40" s="1"/>
      <c r="COR40" s="1"/>
      <c r="COS40" s="1"/>
      <c r="COT40" s="1"/>
      <c r="COU40" s="1"/>
      <c r="COV40" s="1"/>
      <c r="COW40" s="1"/>
      <c r="COX40" s="1"/>
      <c r="COY40" s="1"/>
      <c r="COZ40" s="1"/>
      <c r="CPA40" s="1"/>
      <c r="CPB40" s="1"/>
      <c r="CPC40" s="1"/>
      <c r="CPD40" s="1"/>
      <c r="CPE40" s="1"/>
      <c r="CPF40" s="1"/>
      <c r="CPG40" s="1"/>
      <c r="CPH40" s="1"/>
      <c r="CPI40" s="1"/>
      <c r="CPJ40" s="1"/>
      <c r="CPK40" s="1"/>
      <c r="CPL40" s="1"/>
      <c r="CPM40" s="1"/>
      <c r="CPN40" s="1"/>
      <c r="CPO40" s="1"/>
      <c r="CPP40" s="1"/>
      <c r="CPQ40" s="1"/>
      <c r="CPR40" s="1"/>
      <c r="CPS40" s="1"/>
      <c r="CPT40" s="1"/>
      <c r="CPU40" s="1"/>
      <c r="CPV40" s="1"/>
      <c r="CPW40" s="1"/>
      <c r="CPX40" s="1"/>
      <c r="CPY40" s="1"/>
      <c r="CPZ40" s="1"/>
      <c r="CQA40" s="1"/>
      <c r="CQB40" s="1"/>
      <c r="CQC40" s="1"/>
      <c r="CQD40" s="1"/>
      <c r="CQE40" s="1"/>
      <c r="CQF40" s="1"/>
      <c r="CQG40" s="1"/>
      <c r="CQH40" s="1"/>
      <c r="CQI40" s="1"/>
      <c r="CQJ40" s="1"/>
      <c r="CQK40" s="1"/>
      <c r="CQL40" s="1"/>
      <c r="CQM40" s="1"/>
      <c r="CQN40" s="1"/>
      <c r="CQO40" s="1"/>
      <c r="CQP40" s="1"/>
      <c r="CQQ40" s="1"/>
      <c r="CQR40" s="1"/>
      <c r="CQS40" s="1"/>
      <c r="CQT40" s="1"/>
      <c r="CQU40" s="1"/>
      <c r="CQV40" s="1"/>
      <c r="CQW40" s="1"/>
      <c r="CQX40" s="1"/>
      <c r="CQY40" s="1"/>
      <c r="CQZ40" s="1"/>
      <c r="CRA40" s="1"/>
      <c r="CRB40" s="1"/>
      <c r="CRC40" s="1"/>
      <c r="CRD40" s="1"/>
      <c r="CRE40" s="1"/>
      <c r="CRF40" s="1"/>
      <c r="CRG40" s="1"/>
      <c r="CRH40" s="1"/>
      <c r="CRI40" s="1"/>
      <c r="CRJ40" s="1"/>
      <c r="CRK40" s="1"/>
      <c r="CRL40" s="1"/>
      <c r="CRM40" s="1"/>
      <c r="CRN40" s="1"/>
      <c r="CRO40" s="1"/>
      <c r="CRP40" s="1"/>
      <c r="CRQ40" s="1"/>
      <c r="CRR40" s="1"/>
      <c r="CRS40" s="1"/>
      <c r="CRT40" s="1"/>
      <c r="CRU40" s="1"/>
      <c r="CRV40" s="1"/>
      <c r="CRW40" s="1"/>
      <c r="CRX40" s="1"/>
      <c r="CRY40" s="1"/>
      <c r="CRZ40" s="1"/>
      <c r="CSA40" s="1"/>
      <c r="CSB40" s="1"/>
      <c r="CSC40" s="1"/>
      <c r="CSD40" s="1"/>
      <c r="CSE40" s="1"/>
      <c r="CSF40" s="1"/>
      <c r="CSG40" s="1"/>
      <c r="CSH40" s="1"/>
      <c r="CSI40" s="1"/>
      <c r="CSJ40" s="1"/>
      <c r="CSK40" s="1"/>
      <c r="CSL40" s="1"/>
      <c r="CSM40" s="1"/>
      <c r="CSN40" s="1"/>
      <c r="CSO40" s="1"/>
      <c r="CSP40" s="1"/>
      <c r="CSQ40" s="1"/>
      <c r="CSR40" s="1"/>
      <c r="CSS40" s="1"/>
      <c r="CST40" s="1"/>
      <c r="CSU40" s="1"/>
      <c r="CSV40" s="1"/>
      <c r="CSW40" s="1"/>
      <c r="CSX40" s="1"/>
      <c r="CSY40" s="1"/>
      <c r="CSZ40" s="1"/>
      <c r="CTA40" s="1"/>
      <c r="CTB40" s="1"/>
      <c r="CTC40" s="1"/>
      <c r="CTD40" s="1"/>
      <c r="CTE40" s="1"/>
      <c r="CTF40" s="1"/>
      <c r="CTG40" s="1"/>
      <c r="CTH40" s="1"/>
      <c r="CTI40" s="1"/>
      <c r="CTJ40" s="1"/>
      <c r="CTK40" s="1"/>
      <c r="CTL40" s="1"/>
      <c r="CTM40" s="1"/>
      <c r="CTN40" s="1"/>
      <c r="CTO40" s="1"/>
      <c r="CTP40" s="1"/>
      <c r="CTQ40" s="1"/>
      <c r="CTR40" s="1"/>
      <c r="CTS40" s="1"/>
      <c r="CTT40" s="1"/>
      <c r="CTU40" s="1"/>
      <c r="CTV40" s="1"/>
      <c r="CTW40" s="1"/>
      <c r="CTX40" s="1"/>
      <c r="CTY40" s="1"/>
      <c r="CTZ40" s="1"/>
      <c r="CUA40" s="1"/>
      <c r="CUB40" s="1"/>
      <c r="CUC40" s="1"/>
      <c r="CUD40" s="1"/>
      <c r="CUE40" s="1"/>
      <c r="CUF40" s="1"/>
      <c r="CUG40" s="1"/>
      <c r="CUH40" s="1"/>
      <c r="CUI40" s="1"/>
      <c r="CUJ40" s="1"/>
      <c r="CUK40" s="1"/>
      <c r="CUL40" s="1"/>
      <c r="CUM40" s="1"/>
      <c r="CUN40" s="1"/>
      <c r="CUO40" s="1"/>
      <c r="CUP40" s="1"/>
      <c r="CUQ40" s="1"/>
      <c r="CUR40" s="1"/>
      <c r="CUS40" s="1"/>
      <c r="CUT40" s="1"/>
      <c r="CUU40" s="1"/>
      <c r="CUV40" s="1"/>
      <c r="CUW40" s="1"/>
      <c r="CUX40" s="1"/>
      <c r="CUY40" s="1"/>
      <c r="CUZ40" s="1"/>
      <c r="CVA40" s="1"/>
      <c r="CVB40" s="1"/>
      <c r="CVC40" s="1"/>
      <c r="CVD40" s="1"/>
      <c r="CVE40" s="1"/>
      <c r="CVF40" s="1"/>
      <c r="CVG40" s="1"/>
      <c r="CVH40" s="1"/>
      <c r="CVI40" s="1"/>
      <c r="CVJ40" s="1"/>
      <c r="CVK40" s="1"/>
      <c r="CVL40" s="1"/>
      <c r="CVM40" s="1"/>
      <c r="CVN40" s="1"/>
      <c r="CVO40" s="1"/>
      <c r="CVP40" s="1"/>
      <c r="CVQ40" s="1"/>
      <c r="CVR40" s="1"/>
      <c r="CVS40" s="1"/>
      <c r="CVT40" s="1"/>
      <c r="CVU40" s="1"/>
      <c r="CVV40" s="1"/>
      <c r="CVW40" s="1"/>
      <c r="CVX40" s="1"/>
      <c r="CVY40" s="1"/>
      <c r="CVZ40" s="1"/>
      <c r="CWA40" s="1"/>
      <c r="CWB40" s="1"/>
      <c r="CWC40" s="1"/>
      <c r="CWD40" s="1"/>
      <c r="CWE40" s="1"/>
      <c r="CWF40" s="1"/>
      <c r="CWG40" s="1"/>
      <c r="CWH40" s="1"/>
      <c r="CWI40" s="1"/>
      <c r="CWJ40" s="1"/>
      <c r="CWK40" s="1"/>
      <c r="CWL40" s="1"/>
      <c r="CWM40" s="1"/>
      <c r="CWN40" s="1"/>
      <c r="CWO40" s="1"/>
      <c r="CWP40" s="1"/>
      <c r="CWQ40" s="1"/>
      <c r="CWR40" s="1"/>
      <c r="CWS40" s="1"/>
      <c r="CWT40" s="1"/>
      <c r="CWU40" s="1"/>
      <c r="CWV40" s="1"/>
      <c r="CWW40" s="1"/>
      <c r="CWX40" s="1"/>
      <c r="CWY40" s="1"/>
      <c r="CWZ40" s="1"/>
      <c r="CXA40" s="1"/>
      <c r="CXB40" s="1"/>
      <c r="CXC40" s="1"/>
      <c r="CXD40" s="1"/>
      <c r="CXE40" s="1"/>
      <c r="CXF40" s="1"/>
      <c r="CXG40" s="1"/>
      <c r="CXH40" s="1"/>
      <c r="CXI40" s="1"/>
      <c r="CXJ40" s="1"/>
      <c r="CXK40" s="1"/>
      <c r="CXL40" s="1"/>
      <c r="CXM40" s="1"/>
      <c r="CXN40" s="1"/>
      <c r="CXO40" s="1"/>
      <c r="CXP40" s="1"/>
      <c r="CXQ40" s="1"/>
      <c r="CXR40" s="1"/>
      <c r="CXS40" s="1"/>
      <c r="CXT40" s="1"/>
      <c r="CXU40" s="1"/>
      <c r="CXV40" s="1"/>
      <c r="CXW40" s="1"/>
      <c r="CXX40" s="1"/>
      <c r="CXY40" s="1"/>
      <c r="CXZ40" s="1"/>
      <c r="CYA40" s="1"/>
      <c r="CYB40" s="1"/>
      <c r="CYC40" s="1"/>
      <c r="CYD40" s="1"/>
      <c r="CYE40" s="1"/>
      <c r="CYF40" s="1"/>
      <c r="CYG40" s="1"/>
      <c r="CYH40" s="1"/>
      <c r="CYI40" s="1"/>
      <c r="CYJ40" s="1"/>
      <c r="CYK40" s="1"/>
      <c r="CYL40" s="1"/>
      <c r="CYM40" s="1"/>
      <c r="CYN40" s="1"/>
      <c r="CYO40" s="1"/>
      <c r="CYP40" s="1"/>
      <c r="CYQ40" s="1"/>
      <c r="CYR40" s="1"/>
      <c r="CYS40" s="1"/>
      <c r="CYT40" s="1"/>
      <c r="CYU40" s="1"/>
      <c r="CYV40" s="1"/>
      <c r="CYW40" s="1"/>
      <c r="CYX40" s="1"/>
      <c r="CYY40" s="1"/>
      <c r="CYZ40" s="1"/>
      <c r="CZA40" s="1"/>
      <c r="CZB40" s="1"/>
      <c r="CZC40" s="1"/>
      <c r="CZD40" s="1"/>
      <c r="CZE40" s="1"/>
      <c r="CZF40" s="1"/>
      <c r="CZG40" s="1"/>
      <c r="CZH40" s="1"/>
      <c r="CZI40" s="1"/>
      <c r="CZJ40" s="1"/>
      <c r="CZK40" s="1"/>
      <c r="CZL40" s="1"/>
      <c r="CZM40" s="1"/>
      <c r="CZN40" s="1"/>
      <c r="CZO40" s="1"/>
      <c r="CZP40" s="1"/>
      <c r="CZQ40" s="1"/>
      <c r="CZR40" s="1"/>
      <c r="CZS40" s="1"/>
      <c r="CZT40" s="1"/>
      <c r="CZU40" s="1"/>
      <c r="CZV40" s="1"/>
      <c r="CZW40" s="1"/>
      <c r="CZX40" s="1"/>
      <c r="CZY40" s="1"/>
      <c r="CZZ40" s="1"/>
      <c r="DAA40" s="1"/>
      <c r="DAB40" s="1"/>
      <c r="DAC40" s="1"/>
      <c r="DAD40" s="1"/>
      <c r="DAE40" s="1"/>
      <c r="DAF40" s="1"/>
      <c r="DAG40" s="1"/>
      <c r="DAH40" s="1"/>
      <c r="DAI40" s="1"/>
      <c r="DAJ40" s="1"/>
      <c r="DAK40" s="1"/>
      <c r="DAL40" s="1"/>
      <c r="DAM40" s="1"/>
      <c r="DAN40" s="1"/>
      <c r="DAO40" s="1"/>
      <c r="DAP40" s="1"/>
      <c r="DAQ40" s="1"/>
      <c r="DAR40" s="1"/>
      <c r="DAS40" s="1"/>
      <c r="DAT40" s="1"/>
      <c r="DAU40" s="1"/>
      <c r="DAV40" s="1"/>
      <c r="DAW40" s="1"/>
      <c r="DAX40" s="1"/>
      <c r="DAY40" s="1"/>
      <c r="DAZ40" s="1"/>
      <c r="DBA40" s="1"/>
      <c r="DBB40" s="1"/>
      <c r="DBC40" s="1"/>
      <c r="DBD40" s="1"/>
      <c r="DBE40" s="1"/>
      <c r="DBF40" s="1"/>
      <c r="DBG40" s="1"/>
      <c r="DBH40" s="1"/>
      <c r="DBI40" s="1"/>
      <c r="DBJ40" s="1"/>
      <c r="DBK40" s="1"/>
      <c r="DBL40" s="1"/>
      <c r="DBM40" s="1"/>
      <c r="DBN40" s="1"/>
      <c r="DBO40" s="1"/>
      <c r="DBP40" s="1"/>
      <c r="DBQ40" s="1"/>
      <c r="DBR40" s="1"/>
      <c r="DBS40" s="1"/>
      <c r="DBT40" s="1"/>
      <c r="DBU40" s="1"/>
      <c r="DBV40" s="1"/>
      <c r="DBW40" s="1"/>
      <c r="DBX40" s="1"/>
      <c r="DBY40" s="1"/>
      <c r="DBZ40" s="1"/>
      <c r="DCA40" s="1"/>
      <c r="DCB40" s="1"/>
      <c r="DCC40" s="1"/>
      <c r="DCD40" s="1"/>
      <c r="DCE40" s="1"/>
      <c r="DCF40" s="1"/>
      <c r="DCG40" s="1"/>
      <c r="DCH40" s="1"/>
      <c r="DCI40" s="1"/>
      <c r="DCJ40" s="1"/>
      <c r="DCK40" s="1"/>
      <c r="DCL40" s="1"/>
      <c r="DCM40" s="1"/>
      <c r="DCN40" s="1"/>
      <c r="DCO40" s="1"/>
      <c r="DCP40" s="1"/>
      <c r="DCQ40" s="1"/>
      <c r="DCR40" s="1"/>
      <c r="DCS40" s="1"/>
      <c r="DCT40" s="1"/>
      <c r="DCU40" s="1"/>
      <c r="DCV40" s="1"/>
      <c r="DCW40" s="1"/>
      <c r="DCX40" s="1"/>
      <c r="DCY40" s="1"/>
      <c r="DCZ40" s="1"/>
      <c r="DDA40" s="1"/>
      <c r="DDB40" s="1"/>
      <c r="DDC40" s="1"/>
      <c r="DDD40" s="1"/>
      <c r="DDE40" s="1"/>
      <c r="DDF40" s="1"/>
      <c r="DDG40" s="1"/>
      <c r="DDH40" s="1"/>
      <c r="DDI40" s="1"/>
      <c r="DDJ40" s="1"/>
      <c r="DDK40" s="1"/>
      <c r="DDL40" s="1"/>
      <c r="DDM40" s="1"/>
      <c r="DDN40" s="1"/>
      <c r="DDO40" s="1"/>
      <c r="DDP40" s="1"/>
      <c r="DDQ40" s="1"/>
      <c r="DDR40" s="1"/>
      <c r="DDS40" s="1"/>
      <c r="DDT40" s="1"/>
      <c r="DDU40" s="1"/>
      <c r="DDV40" s="1"/>
      <c r="DDW40" s="1"/>
      <c r="DDX40" s="1"/>
      <c r="DDY40" s="1"/>
      <c r="DDZ40" s="1"/>
      <c r="DEA40" s="1"/>
      <c r="DEB40" s="1"/>
      <c r="DEC40" s="1"/>
      <c r="DED40" s="1"/>
      <c r="DEE40" s="1"/>
      <c r="DEF40" s="1"/>
      <c r="DEG40" s="1"/>
      <c r="DEH40" s="1"/>
      <c r="DEI40" s="1"/>
      <c r="DEJ40" s="1"/>
      <c r="DEK40" s="1"/>
      <c r="DEL40" s="1"/>
      <c r="DEM40" s="1"/>
      <c r="DEN40" s="1"/>
      <c r="DEO40" s="1"/>
      <c r="DEP40" s="1"/>
      <c r="DEQ40" s="1"/>
      <c r="DER40" s="1"/>
      <c r="DES40" s="1"/>
      <c r="DET40" s="1"/>
      <c r="DEU40" s="1"/>
      <c r="DEV40" s="1"/>
      <c r="DEW40" s="1"/>
      <c r="DEX40" s="1"/>
      <c r="DEY40" s="1"/>
      <c r="DEZ40" s="1"/>
      <c r="DFA40" s="1"/>
      <c r="DFB40" s="1"/>
      <c r="DFC40" s="1"/>
      <c r="DFD40" s="1"/>
      <c r="DFE40" s="1"/>
      <c r="DFF40" s="1"/>
      <c r="DFG40" s="1"/>
      <c r="DFH40" s="1"/>
      <c r="DFI40" s="1"/>
      <c r="DFJ40" s="1"/>
      <c r="DFK40" s="1"/>
      <c r="DFL40" s="1"/>
      <c r="DFM40" s="1"/>
      <c r="DFN40" s="1"/>
      <c r="DFO40" s="1"/>
      <c r="DFP40" s="1"/>
      <c r="DFQ40" s="1"/>
      <c r="DFR40" s="1"/>
      <c r="DFS40" s="1"/>
      <c r="DFT40" s="1"/>
      <c r="DFU40" s="1"/>
      <c r="DFV40" s="1"/>
      <c r="DFW40" s="1"/>
      <c r="DFX40" s="1"/>
      <c r="DFY40" s="1"/>
      <c r="DFZ40" s="1"/>
      <c r="DGA40" s="1"/>
      <c r="DGB40" s="1"/>
      <c r="DGC40" s="1"/>
      <c r="DGD40" s="1"/>
      <c r="DGE40" s="1"/>
      <c r="DGF40" s="1"/>
      <c r="DGG40" s="1"/>
      <c r="DGH40" s="1"/>
      <c r="DGI40" s="1"/>
      <c r="DGJ40" s="1"/>
      <c r="DGK40" s="1"/>
      <c r="DGL40" s="1"/>
      <c r="DGM40" s="1"/>
      <c r="DGN40" s="1"/>
      <c r="DGO40" s="1"/>
      <c r="DGP40" s="1"/>
      <c r="DGQ40" s="1"/>
      <c r="DGR40" s="1"/>
      <c r="DGS40" s="1"/>
      <c r="DGT40" s="1"/>
      <c r="DGU40" s="1"/>
      <c r="DGV40" s="1"/>
      <c r="DGW40" s="1"/>
      <c r="DGX40" s="1"/>
      <c r="DGY40" s="1"/>
      <c r="DGZ40" s="1"/>
      <c r="DHA40" s="1"/>
      <c r="DHB40" s="1"/>
      <c r="DHC40" s="1"/>
      <c r="DHD40" s="1"/>
      <c r="DHE40" s="1"/>
      <c r="DHF40" s="1"/>
      <c r="DHG40" s="1"/>
      <c r="DHH40" s="1"/>
      <c r="DHI40" s="1"/>
      <c r="DHJ40" s="1"/>
      <c r="DHK40" s="1"/>
      <c r="DHL40" s="1"/>
      <c r="DHM40" s="1"/>
      <c r="DHN40" s="1"/>
      <c r="DHO40" s="1"/>
      <c r="DHP40" s="1"/>
      <c r="DHQ40" s="1"/>
      <c r="DHR40" s="1"/>
      <c r="DHS40" s="1"/>
      <c r="DHT40" s="1"/>
      <c r="DHU40" s="1"/>
      <c r="DHV40" s="1"/>
      <c r="DHW40" s="1"/>
      <c r="DHX40" s="1"/>
      <c r="DHY40" s="1"/>
      <c r="DHZ40" s="1"/>
      <c r="DIA40" s="1"/>
      <c r="DIB40" s="1"/>
      <c r="DIC40" s="1"/>
      <c r="DID40" s="1"/>
      <c r="DIE40" s="1"/>
      <c r="DIF40" s="1"/>
      <c r="DIG40" s="1"/>
      <c r="DIH40" s="1"/>
      <c r="DII40" s="1"/>
      <c r="DIJ40" s="1"/>
      <c r="DIK40" s="1"/>
      <c r="DIL40" s="1"/>
      <c r="DIM40" s="1"/>
      <c r="DIN40" s="1"/>
      <c r="DIO40" s="1"/>
      <c r="DIP40" s="1"/>
      <c r="DIQ40" s="1"/>
      <c r="DIR40" s="1"/>
      <c r="DIS40" s="1"/>
      <c r="DIT40" s="1"/>
      <c r="DIU40" s="1"/>
      <c r="DIV40" s="1"/>
      <c r="DIW40" s="1"/>
      <c r="DIX40" s="1"/>
      <c r="DIY40" s="1"/>
      <c r="DIZ40" s="1"/>
      <c r="DJA40" s="1"/>
      <c r="DJB40" s="1"/>
      <c r="DJC40" s="1"/>
      <c r="DJD40" s="1"/>
      <c r="DJE40" s="1"/>
      <c r="DJF40" s="1"/>
      <c r="DJG40" s="1"/>
      <c r="DJH40" s="1"/>
      <c r="DJI40" s="1"/>
      <c r="DJJ40" s="1"/>
      <c r="DJK40" s="1"/>
      <c r="DJL40" s="1"/>
      <c r="DJM40" s="1"/>
      <c r="DJN40" s="1"/>
      <c r="DJO40" s="1"/>
      <c r="DJP40" s="1"/>
      <c r="DJQ40" s="1"/>
      <c r="DJR40" s="1"/>
      <c r="DJS40" s="1"/>
      <c r="DJT40" s="1"/>
      <c r="DJU40" s="1"/>
      <c r="DJV40" s="1"/>
      <c r="DJW40" s="1"/>
      <c r="DJX40" s="1"/>
      <c r="DJY40" s="1"/>
      <c r="DJZ40" s="1"/>
      <c r="DKA40" s="1"/>
      <c r="DKB40" s="1"/>
      <c r="DKC40" s="1"/>
      <c r="DKD40" s="1"/>
      <c r="DKE40" s="1"/>
      <c r="DKF40" s="1"/>
      <c r="DKG40" s="1"/>
      <c r="DKH40" s="1"/>
      <c r="DKI40" s="1"/>
      <c r="DKJ40" s="1"/>
      <c r="DKK40" s="1"/>
      <c r="DKL40" s="1"/>
      <c r="DKM40" s="1"/>
      <c r="DKN40" s="1"/>
      <c r="DKO40" s="1"/>
      <c r="DKP40" s="1"/>
      <c r="DKQ40" s="1"/>
      <c r="DKR40" s="1"/>
      <c r="DKS40" s="1"/>
      <c r="DKT40" s="1"/>
      <c r="DKU40" s="1"/>
      <c r="DKV40" s="1"/>
      <c r="DKW40" s="1"/>
      <c r="DKX40" s="1"/>
      <c r="DKY40" s="1"/>
      <c r="DKZ40" s="1"/>
      <c r="DLA40" s="1"/>
      <c r="DLB40" s="1"/>
      <c r="DLC40" s="1"/>
      <c r="DLD40" s="1"/>
      <c r="DLE40" s="1"/>
      <c r="DLF40" s="1"/>
      <c r="DLG40" s="1"/>
      <c r="DLH40" s="1"/>
      <c r="DLI40" s="1"/>
      <c r="DLJ40" s="1"/>
      <c r="DLK40" s="1"/>
      <c r="DLL40" s="1"/>
      <c r="DLM40" s="1"/>
      <c r="DLN40" s="1"/>
      <c r="DLO40" s="1"/>
      <c r="DLP40" s="1"/>
      <c r="DLQ40" s="1"/>
      <c r="DLR40" s="1"/>
      <c r="DLS40" s="1"/>
      <c r="DLT40" s="1"/>
      <c r="DLU40" s="1"/>
      <c r="DLV40" s="1"/>
      <c r="DLW40" s="1"/>
      <c r="DLX40" s="1"/>
      <c r="DLY40" s="1"/>
      <c r="DLZ40" s="1"/>
      <c r="DMA40" s="1"/>
      <c r="DMB40" s="1"/>
      <c r="DMC40" s="1"/>
      <c r="DMD40" s="1"/>
      <c r="DME40" s="1"/>
      <c r="DMF40" s="1"/>
      <c r="DMG40" s="1"/>
      <c r="DMH40" s="1"/>
      <c r="DMI40" s="1"/>
      <c r="DMJ40" s="1"/>
      <c r="DMK40" s="1"/>
      <c r="DML40" s="1"/>
      <c r="DMM40" s="1"/>
      <c r="DMN40" s="1"/>
      <c r="DMO40" s="1"/>
      <c r="DMP40" s="1"/>
      <c r="DMQ40" s="1"/>
      <c r="DMR40" s="1"/>
      <c r="DMS40" s="1"/>
      <c r="DMT40" s="1"/>
      <c r="DMU40" s="1"/>
      <c r="DMV40" s="1"/>
      <c r="DMW40" s="1"/>
      <c r="DMX40" s="1"/>
      <c r="DMY40" s="1"/>
      <c r="DMZ40" s="1"/>
      <c r="DNA40" s="1"/>
      <c r="DNB40" s="1"/>
      <c r="DNC40" s="1"/>
      <c r="DND40" s="1"/>
      <c r="DNE40" s="1"/>
      <c r="DNF40" s="1"/>
      <c r="DNG40" s="1"/>
      <c r="DNH40" s="1"/>
      <c r="DNI40" s="1"/>
      <c r="DNJ40" s="1"/>
      <c r="DNK40" s="1"/>
      <c r="DNL40" s="1"/>
      <c r="DNM40" s="1"/>
      <c r="DNN40" s="1"/>
      <c r="DNO40" s="1"/>
      <c r="DNP40" s="1"/>
      <c r="DNQ40" s="1"/>
      <c r="DNR40" s="1"/>
      <c r="DNS40" s="1"/>
      <c r="DNT40" s="1"/>
      <c r="DNU40" s="1"/>
      <c r="DNV40" s="1"/>
      <c r="DNW40" s="1"/>
      <c r="DNX40" s="1"/>
      <c r="DNY40" s="1"/>
      <c r="DNZ40" s="1"/>
      <c r="DOA40" s="1"/>
      <c r="DOB40" s="1"/>
      <c r="DOC40" s="1"/>
      <c r="DOD40" s="1"/>
      <c r="DOE40" s="1"/>
      <c r="DOF40" s="1"/>
      <c r="DOG40" s="1"/>
      <c r="DOH40" s="1"/>
      <c r="DOI40" s="1"/>
      <c r="DOJ40" s="1"/>
      <c r="DOK40" s="1"/>
      <c r="DOL40" s="1"/>
      <c r="DOM40" s="1"/>
      <c r="DON40" s="1"/>
      <c r="DOO40" s="1"/>
      <c r="DOP40" s="1"/>
      <c r="DOQ40" s="1"/>
      <c r="DOR40" s="1"/>
      <c r="DOS40" s="1"/>
      <c r="DOT40" s="1"/>
      <c r="DOU40" s="1"/>
      <c r="DOV40" s="1"/>
      <c r="DOW40" s="1"/>
      <c r="DOX40" s="1"/>
      <c r="DOY40" s="1"/>
      <c r="DOZ40" s="1"/>
      <c r="DPA40" s="1"/>
      <c r="DPB40" s="1"/>
      <c r="DPC40" s="1"/>
      <c r="DPD40" s="1"/>
      <c r="DPE40" s="1"/>
      <c r="DPF40" s="1"/>
      <c r="DPG40" s="1"/>
      <c r="DPH40" s="1"/>
      <c r="DPI40" s="1"/>
      <c r="DPJ40" s="1"/>
      <c r="DPK40" s="1"/>
      <c r="DPL40" s="1"/>
      <c r="DPM40" s="1"/>
      <c r="DPN40" s="1"/>
      <c r="DPO40" s="1"/>
      <c r="DPP40" s="1"/>
      <c r="DPQ40" s="1"/>
      <c r="DPR40" s="1"/>
      <c r="DPS40" s="1"/>
      <c r="DPT40" s="1"/>
      <c r="DPU40" s="1"/>
      <c r="DPV40" s="1"/>
      <c r="DPW40" s="1"/>
      <c r="DPX40" s="1"/>
      <c r="DPY40" s="1"/>
      <c r="DPZ40" s="1"/>
      <c r="DQA40" s="1"/>
      <c r="DQB40" s="1"/>
      <c r="DQC40" s="1"/>
      <c r="DQD40" s="1"/>
      <c r="DQE40" s="1"/>
      <c r="DQF40" s="1"/>
      <c r="DQG40" s="1"/>
      <c r="DQH40" s="1"/>
      <c r="DQI40" s="1"/>
      <c r="DQJ40" s="1"/>
      <c r="DQK40" s="1"/>
      <c r="DQL40" s="1"/>
      <c r="DQM40" s="1"/>
      <c r="DQN40" s="1"/>
      <c r="DQO40" s="1"/>
      <c r="DQP40" s="1"/>
      <c r="DQQ40" s="1"/>
      <c r="DQR40" s="1"/>
      <c r="DQS40" s="1"/>
      <c r="DQT40" s="1"/>
      <c r="DQU40" s="1"/>
      <c r="DQV40" s="1"/>
      <c r="DQW40" s="1"/>
      <c r="DQX40" s="1"/>
      <c r="DQY40" s="1"/>
      <c r="DQZ40" s="1"/>
      <c r="DRA40" s="1"/>
      <c r="DRB40" s="1"/>
      <c r="DRC40" s="1"/>
      <c r="DRD40" s="1"/>
      <c r="DRE40" s="1"/>
      <c r="DRF40" s="1"/>
      <c r="DRG40" s="1"/>
      <c r="DRH40" s="1"/>
      <c r="DRI40" s="1"/>
      <c r="DRJ40" s="1"/>
      <c r="DRK40" s="1"/>
      <c r="DRL40" s="1"/>
      <c r="DRM40" s="1"/>
      <c r="DRN40" s="1"/>
      <c r="DRO40" s="1"/>
      <c r="DRP40" s="1"/>
      <c r="DRQ40" s="1"/>
      <c r="DRR40" s="1"/>
      <c r="DRS40" s="1"/>
      <c r="DRT40" s="1"/>
      <c r="DRU40" s="1"/>
      <c r="DRV40" s="1"/>
      <c r="DRW40" s="1"/>
      <c r="DRX40" s="1"/>
      <c r="DRY40" s="1"/>
      <c r="DRZ40" s="1"/>
      <c r="DSA40" s="1"/>
      <c r="DSB40" s="1"/>
      <c r="DSC40" s="1"/>
      <c r="DSD40" s="1"/>
      <c r="DSE40" s="1"/>
      <c r="DSF40" s="1"/>
      <c r="DSG40" s="1"/>
      <c r="DSH40" s="1"/>
      <c r="DSI40" s="1"/>
      <c r="DSJ40" s="1"/>
      <c r="DSK40" s="1"/>
      <c r="DSL40" s="1"/>
      <c r="DSM40" s="1"/>
      <c r="DSN40" s="1"/>
      <c r="DSO40" s="1"/>
      <c r="DSP40" s="1"/>
      <c r="DSQ40" s="1"/>
      <c r="DSR40" s="1"/>
      <c r="DSS40" s="1"/>
      <c r="DST40" s="1"/>
      <c r="DSU40" s="1"/>
      <c r="DSV40" s="1"/>
      <c r="DSW40" s="1"/>
      <c r="DSX40" s="1"/>
      <c r="DSY40" s="1"/>
      <c r="DSZ40" s="1"/>
      <c r="DTA40" s="1"/>
      <c r="DTB40" s="1"/>
      <c r="DTC40" s="1"/>
      <c r="DTD40" s="1"/>
      <c r="DTE40" s="1"/>
      <c r="DTF40" s="1"/>
      <c r="DTG40" s="1"/>
      <c r="DTH40" s="1"/>
      <c r="DTI40" s="1"/>
      <c r="DTJ40" s="1"/>
      <c r="DTK40" s="1"/>
      <c r="DTL40" s="1"/>
      <c r="DTM40" s="1"/>
      <c r="DTN40" s="1"/>
      <c r="DTO40" s="1"/>
      <c r="DTP40" s="1"/>
      <c r="DTQ40" s="1"/>
      <c r="DTR40" s="1"/>
      <c r="DTS40" s="1"/>
      <c r="DTT40" s="1"/>
      <c r="DTU40" s="1"/>
      <c r="DTV40" s="1"/>
      <c r="DTW40" s="1"/>
      <c r="DTX40" s="1"/>
      <c r="DTY40" s="1"/>
      <c r="DTZ40" s="1"/>
      <c r="DUA40" s="1"/>
      <c r="DUB40" s="1"/>
      <c r="DUC40" s="1"/>
      <c r="DUD40" s="1"/>
      <c r="DUE40" s="1"/>
      <c r="DUF40" s="1"/>
      <c r="DUG40" s="1"/>
      <c r="DUH40" s="1"/>
      <c r="DUI40" s="1"/>
      <c r="DUJ40" s="1"/>
      <c r="DUK40" s="1"/>
      <c r="DUL40" s="1"/>
      <c r="DUM40" s="1"/>
      <c r="DUN40" s="1"/>
      <c r="DUO40" s="1"/>
      <c r="DUP40" s="1"/>
      <c r="DUQ40" s="1"/>
      <c r="DUR40" s="1"/>
      <c r="DUS40" s="1"/>
      <c r="DUT40" s="1"/>
      <c r="DUU40" s="1"/>
      <c r="DUV40" s="1"/>
      <c r="DUW40" s="1"/>
      <c r="DUX40" s="1"/>
      <c r="DUY40" s="1"/>
      <c r="DUZ40" s="1"/>
      <c r="DVA40" s="1"/>
      <c r="DVB40" s="1"/>
      <c r="DVC40" s="1"/>
      <c r="DVD40" s="1"/>
      <c r="DVE40" s="1"/>
      <c r="DVF40" s="1"/>
      <c r="DVG40" s="1"/>
      <c r="DVH40" s="1"/>
      <c r="DVI40" s="1"/>
      <c r="DVJ40" s="1"/>
      <c r="DVK40" s="1"/>
      <c r="DVL40" s="1"/>
      <c r="DVM40" s="1"/>
      <c r="DVN40" s="1"/>
      <c r="DVO40" s="1"/>
      <c r="DVP40" s="1"/>
      <c r="DVQ40" s="1"/>
      <c r="DVR40" s="1"/>
      <c r="DVS40" s="1"/>
      <c r="DVT40" s="1"/>
      <c r="DVU40" s="1"/>
      <c r="DVV40" s="1"/>
      <c r="DVW40" s="1"/>
      <c r="DVX40" s="1"/>
      <c r="DVY40" s="1"/>
      <c r="DVZ40" s="1"/>
      <c r="DWA40" s="1"/>
      <c r="DWB40" s="1"/>
      <c r="DWC40" s="1"/>
      <c r="DWD40" s="1"/>
      <c r="DWE40" s="1"/>
      <c r="DWF40" s="1"/>
      <c r="DWG40" s="1"/>
      <c r="DWH40" s="1"/>
      <c r="DWI40" s="1"/>
      <c r="DWJ40" s="1"/>
      <c r="DWK40" s="1"/>
      <c r="DWL40" s="1"/>
      <c r="DWM40" s="1"/>
      <c r="DWN40" s="1"/>
      <c r="DWO40" s="1"/>
      <c r="DWP40" s="1"/>
      <c r="DWQ40" s="1"/>
      <c r="DWR40" s="1"/>
      <c r="DWS40" s="1"/>
      <c r="DWT40" s="1"/>
      <c r="DWU40" s="1"/>
      <c r="DWV40" s="1"/>
      <c r="DWW40" s="1"/>
      <c r="DWX40" s="1"/>
      <c r="DWY40" s="1"/>
      <c r="DWZ40" s="1"/>
      <c r="DXA40" s="1"/>
      <c r="DXB40" s="1"/>
      <c r="DXC40" s="1"/>
      <c r="DXD40" s="1"/>
      <c r="DXE40" s="1"/>
      <c r="DXF40" s="1"/>
      <c r="DXG40" s="1"/>
      <c r="DXH40" s="1"/>
      <c r="DXI40" s="1"/>
      <c r="DXJ40" s="1"/>
      <c r="DXK40" s="1"/>
      <c r="DXL40" s="1"/>
      <c r="DXM40" s="1"/>
      <c r="DXN40" s="1"/>
      <c r="DXO40" s="1"/>
      <c r="DXP40" s="1"/>
      <c r="DXQ40" s="1"/>
      <c r="DXR40" s="1"/>
      <c r="DXS40" s="1"/>
      <c r="DXT40" s="1"/>
      <c r="DXU40" s="1"/>
      <c r="DXV40" s="1"/>
      <c r="DXW40" s="1"/>
      <c r="DXX40" s="1"/>
      <c r="DXY40" s="1"/>
      <c r="DXZ40" s="1"/>
      <c r="DYA40" s="1"/>
      <c r="DYB40" s="1"/>
      <c r="DYC40" s="1"/>
      <c r="DYD40" s="1"/>
      <c r="DYE40" s="1"/>
      <c r="DYF40" s="1"/>
      <c r="DYG40" s="1"/>
      <c r="DYH40" s="1"/>
      <c r="DYI40" s="1"/>
      <c r="DYJ40" s="1"/>
      <c r="DYK40" s="1"/>
      <c r="DYL40" s="1"/>
      <c r="DYM40" s="1"/>
      <c r="DYN40" s="1"/>
      <c r="DYO40" s="1"/>
      <c r="DYP40" s="1"/>
      <c r="DYQ40" s="1"/>
      <c r="DYR40" s="1"/>
      <c r="DYS40" s="1"/>
      <c r="DYT40" s="1"/>
      <c r="DYU40" s="1"/>
      <c r="DYV40" s="1"/>
      <c r="DYW40" s="1"/>
      <c r="DYX40" s="1"/>
      <c r="DYY40" s="1"/>
      <c r="DYZ40" s="1"/>
      <c r="DZA40" s="1"/>
      <c r="DZB40" s="1"/>
      <c r="DZC40" s="1"/>
      <c r="DZD40" s="1"/>
      <c r="DZE40" s="1"/>
      <c r="DZF40" s="1"/>
      <c r="DZG40" s="1"/>
      <c r="DZH40" s="1"/>
      <c r="DZI40" s="1"/>
      <c r="DZJ40" s="1"/>
      <c r="DZK40" s="1"/>
      <c r="DZL40" s="1"/>
      <c r="DZM40" s="1"/>
      <c r="DZN40" s="1"/>
      <c r="DZO40" s="1"/>
      <c r="DZP40" s="1"/>
      <c r="DZQ40" s="1"/>
      <c r="DZR40" s="1"/>
      <c r="DZS40" s="1"/>
      <c r="DZT40" s="1"/>
      <c r="DZU40" s="1"/>
      <c r="DZV40" s="1"/>
      <c r="DZW40" s="1"/>
      <c r="DZX40" s="1"/>
      <c r="DZY40" s="1"/>
      <c r="DZZ40" s="1"/>
      <c r="EAA40" s="1"/>
      <c r="EAB40" s="1"/>
      <c r="EAC40" s="1"/>
      <c r="EAD40" s="1"/>
      <c r="EAE40" s="1"/>
      <c r="EAF40" s="1"/>
      <c r="EAG40" s="1"/>
      <c r="EAH40" s="1"/>
      <c r="EAI40" s="1"/>
      <c r="EAJ40" s="1"/>
      <c r="EAK40" s="1"/>
      <c r="EAL40" s="1"/>
      <c r="EAM40" s="1"/>
      <c r="EAN40" s="1"/>
      <c r="EAO40" s="1"/>
      <c r="EAP40" s="1"/>
      <c r="EAQ40" s="1"/>
      <c r="EAR40" s="1"/>
      <c r="EAS40" s="1"/>
      <c r="EAT40" s="1"/>
      <c r="EAU40" s="1"/>
      <c r="EAV40" s="1"/>
      <c r="EAW40" s="1"/>
      <c r="EAX40" s="1"/>
      <c r="EAY40" s="1"/>
      <c r="EAZ40" s="1"/>
      <c r="EBA40" s="1"/>
      <c r="EBB40" s="1"/>
      <c r="EBC40" s="1"/>
      <c r="EBD40" s="1"/>
      <c r="EBE40" s="1"/>
      <c r="EBF40" s="1"/>
      <c r="EBG40" s="1"/>
      <c r="EBH40" s="1"/>
      <c r="EBI40" s="1"/>
      <c r="EBJ40" s="1"/>
      <c r="EBK40" s="1"/>
      <c r="EBL40" s="1"/>
      <c r="EBM40" s="1"/>
      <c r="EBN40" s="1"/>
      <c r="EBO40" s="1"/>
      <c r="EBP40" s="1"/>
      <c r="EBQ40" s="1"/>
      <c r="EBR40" s="1"/>
      <c r="EBS40" s="1"/>
      <c r="EBT40" s="1"/>
      <c r="EBU40" s="1"/>
      <c r="EBV40" s="1"/>
      <c r="EBW40" s="1"/>
      <c r="EBX40" s="1"/>
      <c r="EBY40" s="1"/>
      <c r="EBZ40" s="1"/>
      <c r="ECA40" s="1"/>
      <c r="ECB40" s="1"/>
      <c r="ECC40" s="1"/>
      <c r="ECD40" s="1"/>
      <c r="ECE40" s="1"/>
      <c r="ECF40" s="1"/>
      <c r="ECG40" s="1"/>
      <c r="ECH40" s="1"/>
      <c r="ECI40" s="1"/>
      <c r="ECJ40" s="1"/>
      <c r="ECK40" s="1"/>
      <c r="ECL40" s="1"/>
      <c r="ECM40" s="1"/>
      <c r="ECN40" s="1"/>
      <c r="ECO40" s="1"/>
      <c r="ECP40" s="1"/>
      <c r="ECQ40" s="1"/>
      <c r="ECR40" s="1"/>
      <c r="ECS40" s="1"/>
      <c r="ECT40" s="1"/>
      <c r="ECU40" s="1"/>
      <c r="ECV40" s="1"/>
      <c r="ECW40" s="1"/>
      <c r="ECX40" s="1"/>
      <c r="ECY40" s="1"/>
      <c r="ECZ40" s="1"/>
      <c r="EDA40" s="1"/>
      <c r="EDB40" s="1"/>
      <c r="EDC40" s="1"/>
      <c r="EDD40" s="1"/>
      <c r="EDE40" s="1"/>
      <c r="EDF40" s="1"/>
      <c r="EDG40" s="1"/>
      <c r="EDH40" s="1"/>
      <c r="EDI40" s="1"/>
      <c r="EDJ40" s="1"/>
      <c r="EDK40" s="1"/>
      <c r="EDL40" s="1"/>
      <c r="EDM40" s="1"/>
      <c r="EDN40" s="1"/>
      <c r="EDO40" s="1"/>
      <c r="EDP40" s="1"/>
      <c r="EDQ40" s="1"/>
      <c r="EDR40" s="1"/>
      <c r="EDS40" s="1"/>
      <c r="EDT40" s="1"/>
      <c r="EDU40" s="1"/>
      <c r="EDV40" s="1"/>
      <c r="EDW40" s="1"/>
      <c r="EDX40" s="1"/>
      <c r="EDY40" s="1"/>
      <c r="EDZ40" s="1"/>
      <c r="EEA40" s="1"/>
      <c r="EEB40" s="1"/>
      <c r="EEC40" s="1"/>
      <c r="EED40" s="1"/>
      <c r="EEE40" s="1"/>
      <c r="EEF40" s="1"/>
      <c r="EEG40" s="1"/>
      <c r="EEH40" s="1"/>
      <c r="EEI40" s="1"/>
      <c r="EEJ40" s="1"/>
      <c r="EEK40" s="1"/>
      <c r="EEL40" s="1"/>
      <c r="EEM40" s="1"/>
      <c r="EEN40" s="1"/>
      <c r="EEO40" s="1"/>
      <c r="EEP40" s="1"/>
      <c r="EEQ40" s="1"/>
      <c r="EER40" s="1"/>
      <c r="EES40" s="1"/>
      <c r="EET40" s="1"/>
      <c r="EEU40" s="1"/>
      <c r="EEV40" s="1"/>
      <c r="EEW40" s="1"/>
      <c r="EEX40" s="1"/>
      <c r="EEY40" s="1"/>
      <c r="EEZ40" s="1"/>
      <c r="EFA40" s="1"/>
      <c r="EFB40" s="1"/>
      <c r="EFC40" s="1"/>
      <c r="EFD40" s="1"/>
      <c r="EFE40" s="1"/>
      <c r="EFF40" s="1"/>
      <c r="EFG40" s="1"/>
      <c r="EFH40" s="1"/>
      <c r="EFI40" s="1"/>
      <c r="EFJ40" s="1"/>
      <c r="EFK40" s="1"/>
      <c r="EFL40" s="1"/>
      <c r="EFM40" s="1"/>
      <c r="EFN40" s="1"/>
      <c r="EFO40" s="1"/>
      <c r="EFP40" s="1"/>
      <c r="EFQ40" s="1"/>
      <c r="EFR40" s="1"/>
      <c r="EFS40" s="1"/>
      <c r="EFT40" s="1"/>
      <c r="EFU40" s="1"/>
      <c r="EFV40" s="1"/>
      <c r="EFW40" s="1"/>
      <c r="EFX40" s="1"/>
      <c r="EFY40" s="1"/>
      <c r="EFZ40" s="1"/>
      <c r="EGA40" s="1"/>
      <c r="EGB40" s="1"/>
      <c r="EGC40" s="1"/>
      <c r="EGD40" s="1"/>
      <c r="EGE40" s="1"/>
      <c r="EGF40" s="1"/>
      <c r="EGG40" s="1"/>
      <c r="EGH40" s="1"/>
      <c r="EGI40" s="1"/>
      <c r="EGJ40" s="1"/>
      <c r="EGK40" s="1"/>
      <c r="EGL40" s="1"/>
      <c r="EGM40" s="1"/>
      <c r="EGN40" s="1"/>
      <c r="EGO40" s="1"/>
      <c r="EGP40" s="1"/>
      <c r="EGQ40" s="1"/>
      <c r="EGR40" s="1"/>
      <c r="EGS40" s="1"/>
      <c r="EGT40" s="1"/>
      <c r="EGU40" s="1"/>
      <c r="EGV40" s="1"/>
      <c r="EGW40" s="1"/>
      <c r="EGX40" s="1"/>
      <c r="EGY40" s="1"/>
      <c r="EGZ40" s="1"/>
      <c r="EHA40" s="1"/>
      <c r="EHB40" s="1"/>
      <c r="EHC40" s="1"/>
      <c r="EHD40" s="1"/>
      <c r="EHE40" s="1"/>
      <c r="EHF40" s="1"/>
      <c r="EHG40" s="1"/>
      <c r="EHH40" s="1"/>
      <c r="EHI40" s="1"/>
      <c r="EHJ40" s="1"/>
      <c r="EHK40" s="1"/>
      <c r="EHL40" s="1"/>
      <c r="EHM40" s="1"/>
      <c r="EHN40" s="1"/>
      <c r="EHO40" s="1"/>
      <c r="EHP40" s="1"/>
      <c r="EHQ40" s="1"/>
      <c r="EHR40" s="1"/>
      <c r="EHS40" s="1"/>
      <c r="EHT40" s="1"/>
      <c r="EHU40" s="1"/>
      <c r="EHV40" s="1"/>
      <c r="EHW40" s="1"/>
      <c r="EHX40" s="1"/>
      <c r="EHY40" s="1"/>
      <c r="EHZ40" s="1"/>
      <c r="EIA40" s="1"/>
      <c r="EIB40" s="1"/>
      <c r="EIC40" s="1"/>
      <c r="EID40" s="1"/>
      <c r="EIE40" s="1"/>
      <c r="EIF40" s="1"/>
      <c r="EIG40" s="1"/>
      <c r="EIH40" s="1"/>
      <c r="EII40" s="1"/>
      <c r="EIJ40" s="1"/>
      <c r="EIK40" s="1"/>
      <c r="EIL40" s="1"/>
      <c r="EIM40" s="1"/>
      <c r="EIN40" s="1"/>
      <c r="EIO40" s="1"/>
      <c r="EIP40" s="1"/>
      <c r="EIQ40" s="1"/>
      <c r="EIR40" s="1"/>
      <c r="EIS40" s="1"/>
      <c r="EIT40" s="1"/>
      <c r="EIU40" s="1"/>
      <c r="EIV40" s="1"/>
      <c r="EIW40" s="1"/>
      <c r="EIX40" s="1"/>
      <c r="EIY40" s="1"/>
      <c r="EIZ40" s="1"/>
      <c r="EJA40" s="1"/>
      <c r="EJB40" s="1"/>
      <c r="EJC40" s="1"/>
      <c r="EJD40" s="1"/>
      <c r="EJE40" s="1"/>
      <c r="EJF40" s="1"/>
      <c r="EJG40" s="1"/>
      <c r="EJH40" s="1"/>
      <c r="EJI40" s="1"/>
      <c r="EJJ40" s="1"/>
      <c r="EJK40" s="1"/>
      <c r="EJL40" s="1"/>
      <c r="EJM40" s="1"/>
      <c r="EJN40" s="1"/>
      <c r="EJO40" s="1"/>
      <c r="EJP40" s="1"/>
      <c r="EJQ40" s="1"/>
      <c r="EJR40" s="1"/>
      <c r="EJS40" s="1"/>
      <c r="EJT40" s="1"/>
      <c r="EJU40" s="1"/>
      <c r="EJV40" s="1"/>
      <c r="EJW40" s="1"/>
      <c r="EJX40" s="1"/>
      <c r="EJY40" s="1"/>
      <c r="EJZ40" s="1"/>
      <c r="EKA40" s="1"/>
      <c r="EKB40" s="1"/>
      <c r="EKC40" s="1"/>
      <c r="EKD40" s="1"/>
      <c r="EKE40" s="1"/>
      <c r="EKF40" s="1"/>
      <c r="EKG40" s="1"/>
    </row>
    <row r="41" spans="1:3673" s="85" customFormat="1" x14ac:dyDescent="0.2">
      <c r="A41" s="146"/>
      <c r="B41" s="147"/>
      <c r="C41" s="148"/>
      <c r="D41" s="148"/>
      <c r="E41" s="148"/>
      <c r="F41" s="148"/>
      <c r="G41" s="149"/>
      <c r="H41" s="150"/>
      <c r="I41" s="150"/>
      <c r="J41" s="150"/>
      <c r="K41" s="150"/>
      <c r="L41" s="149"/>
      <c r="M41" s="148"/>
      <c r="N41" s="148"/>
      <c r="O41" s="149"/>
      <c r="P41" s="150"/>
      <c r="Q41" s="150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  <c r="AMR41" s="1"/>
      <c r="AMS41" s="1"/>
      <c r="AMT41" s="1"/>
      <c r="AMU41" s="1"/>
      <c r="AMV41" s="1"/>
      <c r="AMW41" s="1"/>
      <c r="AMX41" s="1"/>
      <c r="AMY41" s="1"/>
      <c r="AMZ41" s="1"/>
      <c r="ANA41" s="1"/>
      <c r="ANB41" s="1"/>
      <c r="ANC41" s="1"/>
      <c r="AND41" s="1"/>
      <c r="ANE41" s="1"/>
      <c r="ANF41" s="1"/>
      <c r="ANG41" s="1"/>
      <c r="ANH41" s="1"/>
      <c r="ANI41" s="1"/>
      <c r="ANJ41" s="1"/>
      <c r="ANK41" s="1"/>
      <c r="ANL41" s="1"/>
      <c r="ANM41" s="1"/>
      <c r="ANN41" s="1"/>
      <c r="ANO41" s="1"/>
      <c r="ANP41" s="1"/>
      <c r="ANQ41" s="1"/>
      <c r="ANR41" s="1"/>
      <c r="ANS41" s="1"/>
      <c r="ANT41" s="1"/>
      <c r="ANU41" s="1"/>
      <c r="ANV41" s="1"/>
      <c r="ANW41" s="1"/>
      <c r="ANX41" s="1"/>
      <c r="ANY41" s="1"/>
      <c r="ANZ41" s="1"/>
      <c r="AOA41" s="1"/>
      <c r="AOB41" s="1"/>
      <c r="AOC41" s="1"/>
      <c r="AOD41" s="1"/>
      <c r="AOE41" s="1"/>
      <c r="AOF41" s="1"/>
      <c r="AOG41" s="1"/>
      <c r="AOH41" s="1"/>
      <c r="AOI41" s="1"/>
      <c r="AOJ41" s="1"/>
      <c r="AOK41" s="1"/>
      <c r="AOL41" s="1"/>
      <c r="AOM41" s="1"/>
      <c r="AON41" s="1"/>
      <c r="AOO41" s="1"/>
      <c r="AOP41" s="1"/>
      <c r="AOQ41" s="1"/>
      <c r="AOR41" s="1"/>
      <c r="AOS41" s="1"/>
      <c r="AOT41" s="1"/>
      <c r="AOU41" s="1"/>
      <c r="AOV41" s="1"/>
      <c r="AOW41" s="1"/>
      <c r="AOX41" s="1"/>
      <c r="AOY41" s="1"/>
      <c r="AOZ41" s="1"/>
      <c r="APA41" s="1"/>
      <c r="APB41" s="1"/>
      <c r="APC41" s="1"/>
      <c r="APD41" s="1"/>
      <c r="APE41" s="1"/>
      <c r="APF41" s="1"/>
      <c r="APG41" s="1"/>
      <c r="APH41" s="1"/>
      <c r="API41" s="1"/>
      <c r="APJ41" s="1"/>
      <c r="APK41" s="1"/>
      <c r="APL41" s="1"/>
      <c r="APM41" s="1"/>
      <c r="APN41" s="1"/>
      <c r="APO41" s="1"/>
      <c r="APP41" s="1"/>
      <c r="APQ41" s="1"/>
      <c r="APR41" s="1"/>
      <c r="APS41" s="1"/>
      <c r="APT41" s="1"/>
      <c r="APU41" s="1"/>
      <c r="APV41" s="1"/>
      <c r="APW41" s="1"/>
      <c r="APX41" s="1"/>
      <c r="APY41" s="1"/>
      <c r="APZ41" s="1"/>
      <c r="AQA41" s="1"/>
      <c r="AQB41" s="1"/>
      <c r="AQC41" s="1"/>
      <c r="AQD41" s="1"/>
      <c r="AQE41" s="1"/>
      <c r="AQF41" s="1"/>
      <c r="AQG41" s="1"/>
      <c r="AQH41" s="1"/>
      <c r="AQI41" s="1"/>
      <c r="AQJ41" s="1"/>
      <c r="AQK41" s="1"/>
      <c r="AQL41" s="1"/>
      <c r="AQM41" s="1"/>
      <c r="AQN41" s="1"/>
      <c r="AQO41" s="1"/>
      <c r="AQP41" s="1"/>
      <c r="AQQ41" s="1"/>
      <c r="AQR41" s="1"/>
      <c r="AQS41" s="1"/>
      <c r="AQT41" s="1"/>
      <c r="AQU41" s="1"/>
      <c r="AQV41" s="1"/>
      <c r="AQW41" s="1"/>
      <c r="AQX41" s="1"/>
      <c r="AQY41" s="1"/>
      <c r="AQZ41" s="1"/>
      <c r="ARA41" s="1"/>
      <c r="ARB41" s="1"/>
      <c r="ARC41" s="1"/>
      <c r="ARD41" s="1"/>
      <c r="ARE41" s="1"/>
      <c r="ARF41" s="1"/>
      <c r="ARG41" s="1"/>
      <c r="ARH41" s="1"/>
      <c r="ARI41" s="1"/>
      <c r="ARJ41" s="1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"/>
      <c r="ARY41" s="1"/>
      <c r="ARZ41" s="1"/>
      <c r="ASA41" s="1"/>
      <c r="ASB41" s="1"/>
      <c r="ASC41" s="1"/>
      <c r="ASD41" s="1"/>
      <c r="ASE41" s="1"/>
      <c r="ASF41" s="1"/>
      <c r="ASG41" s="1"/>
      <c r="ASH41" s="1"/>
      <c r="ASI41" s="1"/>
      <c r="ASJ41" s="1"/>
      <c r="ASK41" s="1"/>
      <c r="ASL41" s="1"/>
      <c r="ASM41" s="1"/>
      <c r="ASN41" s="1"/>
      <c r="ASO41" s="1"/>
      <c r="ASP41" s="1"/>
      <c r="ASQ41" s="1"/>
      <c r="ASR41" s="1"/>
      <c r="ASS41" s="1"/>
      <c r="AST41" s="1"/>
      <c r="ASU41" s="1"/>
      <c r="ASV41" s="1"/>
      <c r="ASW41" s="1"/>
      <c r="ASX41" s="1"/>
      <c r="ASY41" s="1"/>
      <c r="ASZ41" s="1"/>
      <c r="ATA41" s="1"/>
      <c r="ATB41" s="1"/>
      <c r="ATC41" s="1"/>
      <c r="ATD41" s="1"/>
      <c r="ATE41" s="1"/>
      <c r="ATF41" s="1"/>
      <c r="ATG41" s="1"/>
      <c r="ATH41" s="1"/>
      <c r="ATI41" s="1"/>
      <c r="ATJ41" s="1"/>
      <c r="ATK41" s="1"/>
      <c r="ATL41" s="1"/>
      <c r="ATM41" s="1"/>
      <c r="ATN41" s="1"/>
      <c r="ATO41" s="1"/>
      <c r="ATP41" s="1"/>
      <c r="ATQ41" s="1"/>
      <c r="ATR41" s="1"/>
      <c r="ATS41" s="1"/>
      <c r="ATT41" s="1"/>
      <c r="ATU41" s="1"/>
      <c r="ATV41" s="1"/>
      <c r="ATW41" s="1"/>
      <c r="ATX41" s="1"/>
      <c r="ATY41" s="1"/>
      <c r="ATZ41" s="1"/>
      <c r="AUA41" s="1"/>
      <c r="AUB41" s="1"/>
      <c r="AUC41" s="1"/>
      <c r="AUD41" s="1"/>
      <c r="AUE41" s="1"/>
      <c r="AUF41" s="1"/>
      <c r="AUG41" s="1"/>
      <c r="AUH41" s="1"/>
      <c r="AUI41" s="1"/>
      <c r="AUJ41" s="1"/>
      <c r="AUK41" s="1"/>
      <c r="AUL41" s="1"/>
      <c r="AUM41" s="1"/>
      <c r="AUN41" s="1"/>
      <c r="AUO41" s="1"/>
      <c r="AUP41" s="1"/>
      <c r="AUQ41" s="1"/>
      <c r="AUR41" s="1"/>
      <c r="AUS41" s="1"/>
      <c r="AUT41" s="1"/>
      <c r="AUU41" s="1"/>
      <c r="AUV41" s="1"/>
      <c r="AUW41" s="1"/>
      <c r="AUX41" s="1"/>
      <c r="AUY41" s="1"/>
      <c r="AUZ41" s="1"/>
      <c r="AVA41" s="1"/>
      <c r="AVB41" s="1"/>
      <c r="AVC41" s="1"/>
      <c r="AVD41" s="1"/>
      <c r="AVE41" s="1"/>
      <c r="AVF41" s="1"/>
      <c r="AVG41" s="1"/>
      <c r="AVH41" s="1"/>
      <c r="AVI41" s="1"/>
      <c r="AVJ41" s="1"/>
      <c r="AVK41" s="1"/>
      <c r="AVL41" s="1"/>
      <c r="AVM41" s="1"/>
      <c r="AVN41" s="1"/>
      <c r="AVO41" s="1"/>
      <c r="AVP41" s="1"/>
      <c r="AVQ41" s="1"/>
      <c r="AVR41" s="1"/>
      <c r="AVS41" s="1"/>
      <c r="AVT41" s="1"/>
      <c r="AVU41" s="1"/>
      <c r="AVV41" s="1"/>
      <c r="AVW41" s="1"/>
      <c r="AVX41" s="1"/>
      <c r="AVY41" s="1"/>
      <c r="AVZ41" s="1"/>
      <c r="AWA41" s="1"/>
      <c r="AWB41" s="1"/>
      <c r="AWC41" s="1"/>
      <c r="AWD41" s="1"/>
      <c r="AWE41" s="1"/>
      <c r="AWF41" s="1"/>
      <c r="AWG41" s="1"/>
      <c r="AWH41" s="1"/>
      <c r="AWI41" s="1"/>
      <c r="AWJ41" s="1"/>
      <c r="AWK41" s="1"/>
      <c r="AWL41" s="1"/>
      <c r="AWM41" s="1"/>
      <c r="AWN41" s="1"/>
      <c r="AWO41" s="1"/>
      <c r="AWP41" s="1"/>
      <c r="AWQ41" s="1"/>
      <c r="AWR41" s="1"/>
      <c r="AWS41" s="1"/>
      <c r="AWT41" s="1"/>
      <c r="AWU41" s="1"/>
      <c r="AWV41" s="1"/>
      <c r="AWW41" s="1"/>
      <c r="AWX41" s="1"/>
      <c r="AWY41" s="1"/>
      <c r="AWZ41" s="1"/>
      <c r="AXA41" s="1"/>
      <c r="AXB41" s="1"/>
      <c r="AXC41" s="1"/>
      <c r="AXD41" s="1"/>
      <c r="AXE41" s="1"/>
      <c r="AXF41" s="1"/>
      <c r="AXG41" s="1"/>
      <c r="AXH41" s="1"/>
      <c r="AXI41" s="1"/>
      <c r="AXJ41" s="1"/>
      <c r="AXK41" s="1"/>
      <c r="AXL41" s="1"/>
      <c r="AXM41" s="1"/>
      <c r="AXN41" s="1"/>
      <c r="AXO41" s="1"/>
      <c r="AXP41" s="1"/>
      <c r="AXQ41" s="1"/>
      <c r="AXR41" s="1"/>
      <c r="AXS41" s="1"/>
      <c r="AXT41" s="1"/>
      <c r="AXU41" s="1"/>
      <c r="AXV41" s="1"/>
      <c r="AXW41" s="1"/>
      <c r="AXX41" s="1"/>
      <c r="AXY41" s="1"/>
      <c r="AXZ41" s="1"/>
      <c r="AYA41" s="1"/>
      <c r="AYB41" s="1"/>
      <c r="AYC41" s="1"/>
      <c r="AYD41" s="1"/>
      <c r="AYE41" s="1"/>
      <c r="AYF41" s="1"/>
      <c r="AYG41" s="1"/>
      <c r="AYH41" s="1"/>
      <c r="AYI41" s="1"/>
      <c r="AYJ41" s="1"/>
      <c r="AYK41" s="1"/>
      <c r="AYL41" s="1"/>
      <c r="AYM41" s="1"/>
      <c r="AYN41" s="1"/>
      <c r="AYO41" s="1"/>
      <c r="AYP41" s="1"/>
      <c r="AYQ41" s="1"/>
      <c r="AYR41" s="1"/>
      <c r="AYS41" s="1"/>
      <c r="AYT41" s="1"/>
      <c r="AYU41" s="1"/>
      <c r="AYV41" s="1"/>
      <c r="AYW41" s="1"/>
      <c r="AYX41" s="1"/>
      <c r="AYY41" s="1"/>
      <c r="AYZ41" s="1"/>
      <c r="AZA41" s="1"/>
      <c r="AZB41" s="1"/>
      <c r="AZC41" s="1"/>
      <c r="AZD41" s="1"/>
      <c r="AZE41" s="1"/>
      <c r="AZF41" s="1"/>
      <c r="AZG41" s="1"/>
      <c r="AZH41" s="1"/>
      <c r="AZI41" s="1"/>
      <c r="AZJ41" s="1"/>
      <c r="AZK41" s="1"/>
      <c r="AZL41" s="1"/>
      <c r="AZM41" s="1"/>
      <c r="AZN41" s="1"/>
      <c r="AZO41" s="1"/>
      <c r="AZP41" s="1"/>
      <c r="AZQ41" s="1"/>
      <c r="AZR41" s="1"/>
      <c r="AZS41" s="1"/>
      <c r="AZT41" s="1"/>
      <c r="AZU41" s="1"/>
      <c r="AZV41" s="1"/>
      <c r="AZW41" s="1"/>
      <c r="AZX41" s="1"/>
      <c r="AZY41" s="1"/>
      <c r="AZZ41" s="1"/>
      <c r="BAA41" s="1"/>
      <c r="BAB41" s="1"/>
      <c r="BAC41" s="1"/>
      <c r="BAD41" s="1"/>
      <c r="BAE41" s="1"/>
      <c r="BAF41" s="1"/>
      <c r="BAG41" s="1"/>
      <c r="BAH41" s="1"/>
      <c r="BAI41" s="1"/>
      <c r="BAJ41" s="1"/>
      <c r="BAK41" s="1"/>
      <c r="BAL41" s="1"/>
      <c r="BAM41" s="1"/>
      <c r="BAN41" s="1"/>
      <c r="BAO41" s="1"/>
      <c r="BAP41" s="1"/>
      <c r="BAQ41" s="1"/>
      <c r="BAR41" s="1"/>
      <c r="BAS41" s="1"/>
      <c r="BAT41" s="1"/>
      <c r="BAU41" s="1"/>
      <c r="BAV41" s="1"/>
      <c r="BAW41" s="1"/>
      <c r="BAX41" s="1"/>
      <c r="BAY41" s="1"/>
      <c r="BAZ41" s="1"/>
      <c r="BBA41" s="1"/>
      <c r="BBB41" s="1"/>
      <c r="BBC41" s="1"/>
      <c r="BBD41" s="1"/>
      <c r="BBE41" s="1"/>
      <c r="BBF41" s="1"/>
      <c r="BBG41" s="1"/>
      <c r="BBH41" s="1"/>
      <c r="BBI41" s="1"/>
      <c r="BBJ41" s="1"/>
      <c r="BBK41" s="1"/>
      <c r="BBL41" s="1"/>
      <c r="BBM41" s="1"/>
      <c r="BBN41" s="1"/>
      <c r="BBO41" s="1"/>
      <c r="BBP41" s="1"/>
      <c r="BBQ41" s="1"/>
      <c r="BBR41" s="1"/>
      <c r="BBS41" s="1"/>
      <c r="BBT41" s="1"/>
      <c r="BBU41" s="1"/>
      <c r="BBV41" s="1"/>
      <c r="BBW41" s="1"/>
      <c r="BBX41" s="1"/>
      <c r="BBY41" s="1"/>
      <c r="BBZ41" s="1"/>
      <c r="BCA41" s="1"/>
      <c r="BCB41" s="1"/>
      <c r="BCC41" s="1"/>
      <c r="BCD41" s="1"/>
      <c r="BCE41" s="1"/>
      <c r="BCF41" s="1"/>
      <c r="BCG41" s="1"/>
      <c r="BCH41" s="1"/>
      <c r="BCI41" s="1"/>
      <c r="BCJ41" s="1"/>
      <c r="BCK41" s="1"/>
      <c r="BCL41" s="1"/>
      <c r="BCM41" s="1"/>
      <c r="BCN41" s="1"/>
      <c r="BCO41" s="1"/>
      <c r="BCP41" s="1"/>
      <c r="BCQ41" s="1"/>
      <c r="BCR41" s="1"/>
      <c r="BCS41" s="1"/>
      <c r="BCT41" s="1"/>
      <c r="BCU41" s="1"/>
      <c r="BCV41" s="1"/>
      <c r="BCW41" s="1"/>
      <c r="BCX41" s="1"/>
      <c r="BCY41" s="1"/>
      <c r="BCZ41" s="1"/>
      <c r="BDA41" s="1"/>
      <c r="BDB41" s="1"/>
      <c r="BDC41" s="1"/>
      <c r="BDD41" s="1"/>
      <c r="BDE41" s="1"/>
      <c r="BDF41" s="1"/>
      <c r="BDG41" s="1"/>
      <c r="BDH41" s="1"/>
      <c r="BDI41" s="1"/>
      <c r="BDJ41" s="1"/>
      <c r="BDK41" s="1"/>
      <c r="BDL41" s="1"/>
      <c r="BDM41" s="1"/>
      <c r="BDN41" s="1"/>
      <c r="BDO41" s="1"/>
      <c r="BDP41" s="1"/>
      <c r="BDQ41" s="1"/>
      <c r="BDR41" s="1"/>
      <c r="BDS41" s="1"/>
      <c r="BDT41" s="1"/>
      <c r="BDU41" s="1"/>
      <c r="BDV41" s="1"/>
      <c r="BDW41" s="1"/>
      <c r="BDX41" s="1"/>
      <c r="BDY41" s="1"/>
      <c r="BDZ41" s="1"/>
      <c r="BEA41" s="1"/>
      <c r="BEB41" s="1"/>
      <c r="BEC41" s="1"/>
      <c r="BED41" s="1"/>
      <c r="BEE41" s="1"/>
      <c r="BEF41" s="1"/>
      <c r="BEG41" s="1"/>
      <c r="BEH41" s="1"/>
      <c r="BEI41" s="1"/>
      <c r="BEJ41" s="1"/>
      <c r="BEK41" s="1"/>
      <c r="BEL41" s="1"/>
      <c r="BEM41" s="1"/>
      <c r="BEN41" s="1"/>
      <c r="BEO41" s="1"/>
      <c r="BEP41" s="1"/>
      <c r="BEQ41" s="1"/>
      <c r="BER41" s="1"/>
      <c r="BES41" s="1"/>
      <c r="BET41" s="1"/>
      <c r="BEU41" s="1"/>
      <c r="BEV41" s="1"/>
      <c r="BEW41" s="1"/>
      <c r="BEX41" s="1"/>
      <c r="BEY41" s="1"/>
      <c r="BEZ41" s="1"/>
      <c r="BFA41" s="1"/>
      <c r="BFB41" s="1"/>
      <c r="BFC41" s="1"/>
      <c r="BFD41" s="1"/>
      <c r="BFE41" s="1"/>
      <c r="BFF41" s="1"/>
      <c r="BFG41" s="1"/>
      <c r="BFH41" s="1"/>
      <c r="BFI41" s="1"/>
      <c r="BFJ41" s="1"/>
      <c r="BFK41" s="1"/>
      <c r="BFL41" s="1"/>
      <c r="BFM41" s="1"/>
      <c r="BFN41" s="1"/>
      <c r="BFO41" s="1"/>
      <c r="BFP41" s="1"/>
      <c r="BFQ41" s="1"/>
      <c r="BFR41" s="1"/>
      <c r="BFS41" s="1"/>
      <c r="BFT41" s="1"/>
      <c r="BFU41" s="1"/>
      <c r="BFV41" s="1"/>
      <c r="BFW41" s="1"/>
      <c r="BFX41" s="1"/>
      <c r="BFY41" s="1"/>
      <c r="BFZ41" s="1"/>
      <c r="BGA41" s="1"/>
      <c r="BGB41" s="1"/>
      <c r="BGC41" s="1"/>
      <c r="BGD41" s="1"/>
      <c r="BGE41" s="1"/>
      <c r="BGF41" s="1"/>
      <c r="BGG41" s="1"/>
      <c r="BGH41" s="1"/>
      <c r="BGI41" s="1"/>
      <c r="BGJ41" s="1"/>
      <c r="BGK41" s="1"/>
      <c r="BGL41" s="1"/>
      <c r="BGM41" s="1"/>
      <c r="BGN41" s="1"/>
      <c r="BGO41" s="1"/>
      <c r="BGP41" s="1"/>
      <c r="BGQ41" s="1"/>
      <c r="BGR41" s="1"/>
      <c r="BGS41" s="1"/>
      <c r="BGT41" s="1"/>
      <c r="BGU41" s="1"/>
      <c r="BGV41" s="1"/>
      <c r="BGW41" s="1"/>
      <c r="BGX41" s="1"/>
      <c r="BGY41" s="1"/>
      <c r="BGZ41" s="1"/>
      <c r="BHA41" s="1"/>
      <c r="BHB41" s="1"/>
      <c r="BHC41" s="1"/>
      <c r="BHD41" s="1"/>
      <c r="BHE41" s="1"/>
      <c r="BHF41" s="1"/>
      <c r="BHG41" s="1"/>
      <c r="BHH41" s="1"/>
      <c r="BHI41" s="1"/>
      <c r="BHJ41" s="1"/>
      <c r="BHK41" s="1"/>
      <c r="BHL41" s="1"/>
      <c r="BHM41" s="1"/>
      <c r="BHN41" s="1"/>
      <c r="BHO41" s="1"/>
      <c r="BHP41" s="1"/>
      <c r="BHQ41" s="1"/>
      <c r="BHR41" s="1"/>
      <c r="BHS41" s="1"/>
      <c r="BHT41" s="1"/>
      <c r="BHU41" s="1"/>
      <c r="BHV41" s="1"/>
      <c r="BHW41" s="1"/>
      <c r="BHX41" s="1"/>
      <c r="BHY41" s="1"/>
      <c r="BHZ41" s="1"/>
      <c r="BIA41" s="1"/>
      <c r="BIB41" s="1"/>
      <c r="BIC41" s="1"/>
      <c r="BID41" s="1"/>
      <c r="BIE41" s="1"/>
      <c r="BIF41" s="1"/>
      <c r="BIG41" s="1"/>
      <c r="BIH41" s="1"/>
      <c r="BII41" s="1"/>
      <c r="BIJ41" s="1"/>
      <c r="BIK41" s="1"/>
      <c r="BIL41" s="1"/>
      <c r="BIM41" s="1"/>
      <c r="BIN41" s="1"/>
      <c r="BIO41" s="1"/>
      <c r="BIP41" s="1"/>
      <c r="BIQ41" s="1"/>
      <c r="BIR41" s="1"/>
      <c r="BIS41" s="1"/>
      <c r="BIT41" s="1"/>
      <c r="BIU41" s="1"/>
      <c r="BIV41" s="1"/>
      <c r="BIW41" s="1"/>
      <c r="BIX41" s="1"/>
      <c r="BIY41" s="1"/>
      <c r="BIZ41" s="1"/>
      <c r="BJA41" s="1"/>
      <c r="BJB41" s="1"/>
      <c r="BJC41" s="1"/>
      <c r="BJD41" s="1"/>
      <c r="BJE41" s="1"/>
      <c r="BJF41" s="1"/>
      <c r="BJG41" s="1"/>
      <c r="BJH41" s="1"/>
      <c r="BJI41" s="1"/>
      <c r="BJJ41" s="1"/>
      <c r="BJK41" s="1"/>
      <c r="BJL41" s="1"/>
      <c r="BJM41" s="1"/>
      <c r="BJN41" s="1"/>
      <c r="BJO41" s="1"/>
      <c r="BJP41" s="1"/>
      <c r="BJQ41" s="1"/>
      <c r="BJR41" s="1"/>
      <c r="BJS41" s="1"/>
      <c r="BJT41" s="1"/>
      <c r="BJU41" s="1"/>
      <c r="BJV41" s="1"/>
      <c r="BJW41" s="1"/>
      <c r="BJX41" s="1"/>
      <c r="BJY41" s="1"/>
      <c r="BJZ41" s="1"/>
      <c r="BKA41" s="1"/>
      <c r="BKB41" s="1"/>
      <c r="BKC41" s="1"/>
      <c r="BKD41" s="1"/>
      <c r="BKE41" s="1"/>
      <c r="BKF41" s="1"/>
      <c r="BKG41" s="1"/>
      <c r="BKH41" s="1"/>
      <c r="BKI41" s="1"/>
      <c r="BKJ41" s="1"/>
      <c r="BKK41" s="1"/>
      <c r="BKL41" s="1"/>
      <c r="BKM41" s="1"/>
      <c r="BKN41" s="1"/>
      <c r="BKO41" s="1"/>
      <c r="BKP41" s="1"/>
      <c r="BKQ41" s="1"/>
      <c r="BKR41" s="1"/>
      <c r="BKS41" s="1"/>
      <c r="BKT41" s="1"/>
      <c r="BKU41" s="1"/>
      <c r="BKV41" s="1"/>
      <c r="BKW41" s="1"/>
      <c r="BKX41" s="1"/>
      <c r="BKY41" s="1"/>
      <c r="BKZ41" s="1"/>
      <c r="BLA41" s="1"/>
      <c r="BLB41" s="1"/>
      <c r="BLC41" s="1"/>
      <c r="BLD41" s="1"/>
      <c r="BLE41" s="1"/>
      <c r="BLF41" s="1"/>
      <c r="BLG41" s="1"/>
      <c r="BLH41" s="1"/>
      <c r="BLI41" s="1"/>
      <c r="BLJ41" s="1"/>
      <c r="BLK41" s="1"/>
      <c r="BLL41" s="1"/>
      <c r="BLM41" s="1"/>
      <c r="BLN41" s="1"/>
      <c r="BLO41" s="1"/>
      <c r="BLP41" s="1"/>
      <c r="BLQ41" s="1"/>
      <c r="BLR41" s="1"/>
      <c r="BLS41" s="1"/>
      <c r="BLT41" s="1"/>
      <c r="BLU41" s="1"/>
      <c r="BLV41" s="1"/>
      <c r="BLW41" s="1"/>
      <c r="BLX41" s="1"/>
      <c r="BLY41" s="1"/>
      <c r="BLZ41" s="1"/>
      <c r="BMA41" s="1"/>
      <c r="BMB41" s="1"/>
      <c r="BMC41" s="1"/>
      <c r="BMD41" s="1"/>
      <c r="BME41" s="1"/>
      <c r="BMF41" s="1"/>
      <c r="BMG41" s="1"/>
      <c r="BMH41" s="1"/>
      <c r="BMI41" s="1"/>
      <c r="BMJ41" s="1"/>
      <c r="BMK41" s="1"/>
      <c r="BML41" s="1"/>
      <c r="BMM41" s="1"/>
      <c r="BMN41" s="1"/>
      <c r="BMO41" s="1"/>
      <c r="BMP41" s="1"/>
      <c r="BMQ41" s="1"/>
      <c r="BMR41" s="1"/>
      <c r="BMS41" s="1"/>
      <c r="BMT41" s="1"/>
      <c r="BMU41" s="1"/>
      <c r="BMV41" s="1"/>
      <c r="BMW41" s="1"/>
      <c r="BMX41" s="1"/>
      <c r="BMY41" s="1"/>
      <c r="BMZ41" s="1"/>
      <c r="BNA41" s="1"/>
      <c r="BNB41" s="1"/>
      <c r="BNC41" s="1"/>
      <c r="BND41" s="1"/>
      <c r="BNE41" s="1"/>
      <c r="BNF41" s="1"/>
      <c r="BNG41" s="1"/>
      <c r="BNH41" s="1"/>
      <c r="BNI41" s="1"/>
      <c r="BNJ41" s="1"/>
      <c r="BNK41" s="1"/>
      <c r="BNL41" s="1"/>
      <c r="BNM41" s="1"/>
      <c r="BNN41" s="1"/>
      <c r="BNO41" s="1"/>
      <c r="BNP41" s="1"/>
      <c r="BNQ41" s="1"/>
      <c r="BNR41" s="1"/>
      <c r="BNS41" s="1"/>
      <c r="BNT41" s="1"/>
      <c r="BNU41" s="1"/>
      <c r="BNV41" s="1"/>
      <c r="BNW41" s="1"/>
      <c r="BNX41" s="1"/>
      <c r="BNY41" s="1"/>
      <c r="BNZ41" s="1"/>
      <c r="BOA41" s="1"/>
      <c r="BOB41" s="1"/>
      <c r="BOC41" s="1"/>
      <c r="BOD41" s="1"/>
      <c r="BOE41" s="1"/>
      <c r="BOF41" s="1"/>
      <c r="BOG41" s="1"/>
      <c r="BOH41" s="1"/>
      <c r="BOI41" s="1"/>
      <c r="BOJ41" s="1"/>
      <c r="BOK41" s="1"/>
      <c r="BOL41" s="1"/>
      <c r="BOM41" s="1"/>
      <c r="BON41" s="1"/>
      <c r="BOO41" s="1"/>
      <c r="BOP41" s="1"/>
      <c r="BOQ41" s="1"/>
      <c r="BOR41" s="1"/>
      <c r="BOS41" s="1"/>
      <c r="BOT41" s="1"/>
      <c r="BOU41" s="1"/>
      <c r="BOV41" s="1"/>
      <c r="BOW41" s="1"/>
      <c r="BOX41" s="1"/>
      <c r="BOY41" s="1"/>
      <c r="BOZ41" s="1"/>
      <c r="BPA41" s="1"/>
      <c r="BPB41" s="1"/>
      <c r="BPC41" s="1"/>
      <c r="BPD41" s="1"/>
      <c r="BPE41" s="1"/>
      <c r="BPF41" s="1"/>
      <c r="BPG41" s="1"/>
      <c r="BPH41" s="1"/>
      <c r="BPI41" s="1"/>
      <c r="BPJ41" s="1"/>
      <c r="BPK41" s="1"/>
      <c r="BPL41" s="1"/>
      <c r="BPM41" s="1"/>
      <c r="BPN41" s="1"/>
      <c r="BPO41" s="1"/>
      <c r="BPP41" s="1"/>
      <c r="BPQ41" s="1"/>
      <c r="BPR41" s="1"/>
      <c r="BPS41" s="1"/>
      <c r="BPT41" s="1"/>
      <c r="BPU41" s="1"/>
      <c r="BPV41" s="1"/>
      <c r="BPW41" s="1"/>
      <c r="BPX41" s="1"/>
      <c r="BPY41" s="1"/>
      <c r="BPZ41" s="1"/>
      <c r="BQA41" s="1"/>
      <c r="BQB41" s="1"/>
      <c r="BQC41" s="1"/>
      <c r="BQD41" s="1"/>
      <c r="BQE41" s="1"/>
      <c r="BQF41" s="1"/>
      <c r="BQG41" s="1"/>
      <c r="BQH41" s="1"/>
      <c r="BQI41" s="1"/>
      <c r="BQJ41" s="1"/>
      <c r="BQK41" s="1"/>
      <c r="BQL41" s="1"/>
      <c r="BQM41" s="1"/>
      <c r="BQN41" s="1"/>
      <c r="BQO41" s="1"/>
      <c r="BQP41" s="1"/>
      <c r="BQQ41" s="1"/>
      <c r="BQR41" s="1"/>
      <c r="BQS41" s="1"/>
      <c r="BQT41" s="1"/>
      <c r="BQU41" s="1"/>
      <c r="BQV41" s="1"/>
      <c r="BQW41" s="1"/>
      <c r="BQX41" s="1"/>
      <c r="BQY41" s="1"/>
      <c r="BQZ41" s="1"/>
      <c r="BRA41" s="1"/>
      <c r="BRB41" s="1"/>
      <c r="BRC41" s="1"/>
      <c r="BRD41" s="1"/>
      <c r="BRE41" s="1"/>
      <c r="BRF41" s="1"/>
      <c r="BRG41" s="1"/>
      <c r="BRH41" s="1"/>
      <c r="BRI41" s="1"/>
      <c r="BRJ41" s="1"/>
      <c r="BRK41" s="1"/>
      <c r="BRL41" s="1"/>
      <c r="BRM41" s="1"/>
      <c r="BRN41" s="1"/>
      <c r="BRO41" s="1"/>
      <c r="BRP41" s="1"/>
      <c r="BRQ41" s="1"/>
      <c r="BRR41" s="1"/>
      <c r="BRS41" s="1"/>
      <c r="BRT41" s="1"/>
      <c r="BRU41" s="1"/>
      <c r="BRV41" s="1"/>
      <c r="BRW41" s="1"/>
      <c r="BRX41" s="1"/>
      <c r="BRY41" s="1"/>
      <c r="BRZ41" s="1"/>
      <c r="BSA41" s="1"/>
      <c r="BSB41" s="1"/>
      <c r="BSC41" s="1"/>
      <c r="BSD41" s="1"/>
      <c r="BSE41" s="1"/>
      <c r="BSF41" s="1"/>
      <c r="BSG41" s="1"/>
      <c r="BSH41" s="1"/>
      <c r="BSI41" s="1"/>
      <c r="BSJ41" s="1"/>
      <c r="BSK41" s="1"/>
      <c r="BSL41" s="1"/>
      <c r="BSM41" s="1"/>
      <c r="BSN41" s="1"/>
      <c r="BSO41" s="1"/>
      <c r="BSP41" s="1"/>
      <c r="BSQ41" s="1"/>
      <c r="BSR41" s="1"/>
      <c r="BSS41" s="1"/>
      <c r="BST41" s="1"/>
      <c r="BSU41" s="1"/>
      <c r="BSV41" s="1"/>
      <c r="BSW41" s="1"/>
      <c r="BSX41" s="1"/>
      <c r="BSY41" s="1"/>
      <c r="BSZ41" s="1"/>
      <c r="BTA41" s="1"/>
      <c r="BTB41" s="1"/>
      <c r="BTC41" s="1"/>
      <c r="BTD41" s="1"/>
      <c r="BTE41" s="1"/>
      <c r="BTF41" s="1"/>
      <c r="BTG41" s="1"/>
      <c r="BTH41" s="1"/>
      <c r="BTI41" s="1"/>
      <c r="BTJ41" s="1"/>
      <c r="BTK41" s="1"/>
      <c r="BTL41" s="1"/>
      <c r="BTM41" s="1"/>
      <c r="BTN41" s="1"/>
      <c r="BTO41" s="1"/>
      <c r="BTP41" s="1"/>
      <c r="BTQ41" s="1"/>
      <c r="BTR41" s="1"/>
      <c r="BTS41" s="1"/>
      <c r="BTT41" s="1"/>
      <c r="BTU41" s="1"/>
      <c r="BTV41" s="1"/>
      <c r="BTW41" s="1"/>
      <c r="BTX41" s="1"/>
      <c r="BTY41" s="1"/>
      <c r="BTZ41" s="1"/>
      <c r="BUA41" s="1"/>
      <c r="BUB41" s="1"/>
      <c r="BUC41" s="1"/>
      <c r="BUD41" s="1"/>
      <c r="BUE41" s="1"/>
      <c r="BUF41" s="1"/>
      <c r="BUG41" s="1"/>
      <c r="BUH41" s="1"/>
      <c r="BUI41" s="1"/>
      <c r="BUJ41" s="1"/>
      <c r="BUK41" s="1"/>
      <c r="BUL41" s="1"/>
      <c r="BUM41" s="1"/>
      <c r="BUN41" s="1"/>
      <c r="BUO41" s="1"/>
      <c r="BUP41" s="1"/>
      <c r="BUQ41" s="1"/>
      <c r="BUR41" s="1"/>
      <c r="BUS41" s="1"/>
      <c r="BUT41" s="1"/>
      <c r="BUU41" s="1"/>
      <c r="BUV41" s="1"/>
      <c r="BUW41" s="1"/>
      <c r="BUX41" s="1"/>
      <c r="BUY41" s="1"/>
      <c r="BUZ41" s="1"/>
      <c r="BVA41" s="1"/>
      <c r="BVB41" s="1"/>
      <c r="BVC41" s="1"/>
      <c r="BVD41" s="1"/>
      <c r="BVE41" s="1"/>
      <c r="BVF41" s="1"/>
      <c r="BVG41" s="1"/>
      <c r="BVH41" s="1"/>
      <c r="BVI41" s="1"/>
      <c r="BVJ41" s="1"/>
      <c r="BVK41" s="1"/>
      <c r="BVL41" s="1"/>
      <c r="BVM41" s="1"/>
      <c r="BVN41" s="1"/>
      <c r="BVO41" s="1"/>
      <c r="BVP41" s="1"/>
      <c r="BVQ41" s="1"/>
      <c r="BVR41" s="1"/>
      <c r="BVS41" s="1"/>
      <c r="BVT41" s="1"/>
      <c r="BVU41" s="1"/>
      <c r="BVV41" s="1"/>
      <c r="BVW41" s="1"/>
      <c r="BVX41" s="1"/>
      <c r="BVY41" s="1"/>
      <c r="BVZ41" s="1"/>
      <c r="BWA41" s="1"/>
      <c r="BWB41" s="1"/>
      <c r="BWC41" s="1"/>
      <c r="BWD41" s="1"/>
      <c r="BWE41" s="1"/>
      <c r="BWF41" s="1"/>
      <c r="BWG41" s="1"/>
      <c r="BWH41" s="1"/>
      <c r="BWI41" s="1"/>
      <c r="BWJ41" s="1"/>
      <c r="BWK41" s="1"/>
      <c r="BWL41" s="1"/>
      <c r="BWM41" s="1"/>
      <c r="BWN41" s="1"/>
      <c r="BWO41" s="1"/>
      <c r="BWP41" s="1"/>
      <c r="BWQ41" s="1"/>
      <c r="BWR41" s="1"/>
      <c r="BWS41" s="1"/>
      <c r="BWT41" s="1"/>
      <c r="BWU41" s="1"/>
      <c r="BWV41" s="1"/>
      <c r="BWW41" s="1"/>
      <c r="BWX41" s="1"/>
      <c r="BWY41" s="1"/>
      <c r="BWZ41" s="1"/>
      <c r="BXA41" s="1"/>
      <c r="BXB41" s="1"/>
      <c r="BXC41" s="1"/>
      <c r="BXD41" s="1"/>
      <c r="BXE41" s="1"/>
      <c r="BXF41" s="1"/>
      <c r="BXG41" s="1"/>
      <c r="BXH41" s="1"/>
      <c r="BXI41" s="1"/>
      <c r="BXJ41" s="1"/>
      <c r="BXK41" s="1"/>
      <c r="BXL41" s="1"/>
      <c r="BXM41" s="1"/>
      <c r="BXN41" s="1"/>
      <c r="BXO41" s="1"/>
      <c r="BXP41" s="1"/>
      <c r="BXQ41" s="1"/>
      <c r="BXR41" s="1"/>
      <c r="BXS41" s="1"/>
      <c r="BXT41" s="1"/>
      <c r="BXU41" s="1"/>
      <c r="BXV41" s="1"/>
      <c r="BXW41" s="1"/>
      <c r="BXX41" s="1"/>
      <c r="BXY41" s="1"/>
      <c r="BXZ41" s="1"/>
      <c r="BYA41" s="1"/>
      <c r="BYB41" s="1"/>
      <c r="BYC41" s="1"/>
      <c r="BYD41" s="1"/>
      <c r="BYE41" s="1"/>
      <c r="BYF41" s="1"/>
      <c r="BYG41" s="1"/>
      <c r="BYH41" s="1"/>
      <c r="BYI41" s="1"/>
      <c r="BYJ41" s="1"/>
      <c r="BYK41" s="1"/>
      <c r="BYL41" s="1"/>
      <c r="BYM41" s="1"/>
      <c r="BYN41" s="1"/>
      <c r="BYO41" s="1"/>
      <c r="BYP41" s="1"/>
      <c r="BYQ41" s="1"/>
      <c r="BYR41" s="1"/>
      <c r="BYS41" s="1"/>
      <c r="BYT41" s="1"/>
      <c r="BYU41" s="1"/>
      <c r="BYV41" s="1"/>
      <c r="BYW41" s="1"/>
      <c r="BYX41" s="1"/>
      <c r="BYY41" s="1"/>
      <c r="BYZ41" s="1"/>
      <c r="BZA41" s="1"/>
      <c r="BZB41" s="1"/>
      <c r="BZC41" s="1"/>
      <c r="BZD41" s="1"/>
      <c r="BZE41" s="1"/>
      <c r="BZF41" s="1"/>
      <c r="BZG41" s="1"/>
      <c r="BZH41" s="1"/>
      <c r="BZI41" s="1"/>
      <c r="BZJ41" s="1"/>
      <c r="BZK41" s="1"/>
      <c r="BZL41" s="1"/>
      <c r="BZM41" s="1"/>
      <c r="BZN41" s="1"/>
      <c r="BZO41" s="1"/>
      <c r="BZP41" s="1"/>
      <c r="BZQ41" s="1"/>
      <c r="BZR41" s="1"/>
      <c r="BZS41" s="1"/>
      <c r="BZT41" s="1"/>
      <c r="BZU41" s="1"/>
      <c r="BZV41" s="1"/>
      <c r="BZW41" s="1"/>
      <c r="BZX41" s="1"/>
      <c r="BZY41" s="1"/>
      <c r="BZZ41" s="1"/>
      <c r="CAA41" s="1"/>
      <c r="CAB41" s="1"/>
      <c r="CAC41" s="1"/>
      <c r="CAD41" s="1"/>
      <c r="CAE41" s="1"/>
      <c r="CAF41" s="1"/>
      <c r="CAG41" s="1"/>
      <c r="CAH41" s="1"/>
      <c r="CAI41" s="1"/>
      <c r="CAJ41" s="1"/>
      <c r="CAK41" s="1"/>
      <c r="CAL41" s="1"/>
      <c r="CAM41" s="1"/>
      <c r="CAN41" s="1"/>
      <c r="CAO41" s="1"/>
      <c r="CAP41" s="1"/>
      <c r="CAQ41" s="1"/>
      <c r="CAR41" s="1"/>
      <c r="CAS41" s="1"/>
      <c r="CAT41" s="1"/>
      <c r="CAU41" s="1"/>
      <c r="CAV41" s="1"/>
      <c r="CAW41" s="1"/>
      <c r="CAX41" s="1"/>
      <c r="CAY41" s="1"/>
      <c r="CAZ41" s="1"/>
      <c r="CBA41" s="1"/>
      <c r="CBB41" s="1"/>
      <c r="CBC41" s="1"/>
      <c r="CBD41" s="1"/>
      <c r="CBE41" s="1"/>
      <c r="CBF41" s="1"/>
      <c r="CBG41" s="1"/>
      <c r="CBH41" s="1"/>
      <c r="CBI41" s="1"/>
      <c r="CBJ41" s="1"/>
      <c r="CBK41" s="1"/>
      <c r="CBL41" s="1"/>
      <c r="CBM41" s="1"/>
      <c r="CBN41" s="1"/>
      <c r="CBO41" s="1"/>
      <c r="CBP41" s="1"/>
      <c r="CBQ41" s="1"/>
      <c r="CBR41" s="1"/>
      <c r="CBS41" s="1"/>
      <c r="CBT41" s="1"/>
      <c r="CBU41" s="1"/>
      <c r="CBV41" s="1"/>
      <c r="CBW41" s="1"/>
      <c r="CBX41" s="1"/>
      <c r="CBY41" s="1"/>
      <c r="CBZ41" s="1"/>
      <c r="CCA41" s="1"/>
      <c r="CCB41" s="1"/>
      <c r="CCC41" s="1"/>
      <c r="CCD41" s="1"/>
      <c r="CCE41" s="1"/>
      <c r="CCF41" s="1"/>
      <c r="CCG41" s="1"/>
      <c r="CCH41" s="1"/>
      <c r="CCI41" s="1"/>
      <c r="CCJ41" s="1"/>
      <c r="CCK41" s="1"/>
      <c r="CCL41" s="1"/>
      <c r="CCM41" s="1"/>
      <c r="CCN41" s="1"/>
      <c r="CCO41" s="1"/>
      <c r="CCP41" s="1"/>
      <c r="CCQ41" s="1"/>
      <c r="CCR41" s="1"/>
      <c r="CCS41" s="1"/>
      <c r="CCT41" s="1"/>
      <c r="CCU41" s="1"/>
      <c r="CCV41" s="1"/>
      <c r="CCW41" s="1"/>
      <c r="CCX41" s="1"/>
      <c r="CCY41" s="1"/>
      <c r="CCZ41" s="1"/>
      <c r="CDA41" s="1"/>
      <c r="CDB41" s="1"/>
      <c r="CDC41" s="1"/>
      <c r="CDD41" s="1"/>
      <c r="CDE41" s="1"/>
      <c r="CDF41" s="1"/>
      <c r="CDG41" s="1"/>
      <c r="CDH41" s="1"/>
      <c r="CDI41" s="1"/>
      <c r="CDJ41" s="1"/>
      <c r="CDK41" s="1"/>
      <c r="CDL41" s="1"/>
      <c r="CDM41" s="1"/>
      <c r="CDN41" s="1"/>
      <c r="CDO41" s="1"/>
      <c r="CDP41" s="1"/>
      <c r="CDQ41" s="1"/>
      <c r="CDR41" s="1"/>
      <c r="CDS41" s="1"/>
      <c r="CDT41" s="1"/>
      <c r="CDU41" s="1"/>
      <c r="CDV41" s="1"/>
      <c r="CDW41" s="1"/>
      <c r="CDX41" s="1"/>
      <c r="CDY41" s="1"/>
      <c r="CDZ41" s="1"/>
      <c r="CEA41" s="1"/>
      <c r="CEB41" s="1"/>
      <c r="CEC41" s="1"/>
      <c r="CED41" s="1"/>
      <c r="CEE41" s="1"/>
      <c r="CEF41" s="1"/>
      <c r="CEG41" s="1"/>
      <c r="CEH41" s="1"/>
      <c r="CEI41" s="1"/>
      <c r="CEJ41" s="1"/>
      <c r="CEK41" s="1"/>
      <c r="CEL41" s="1"/>
      <c r="CEM41" s="1"/>
      <c r="CEN41" s="1"/>
      <c r="CEO41" s="1"/>
      <c r="CEP41" s="1"/>
      <c r="CEQ41" s="1"/>
      <c r="CER41" s="1"/>
      <c r="CES41" s="1"/>
      <c r="CET41" s="1"/>
      <c r="CEU41" s="1"/>
      <c r="CEV41" s="1"/>
      <c r="CEW41" s="1"/>
      <c r="CEX41" s="1"/>
      <c r="CEY41" s="1"/>
      <c r="CEZ41" s="1"/>
      <c r="CFA41" s="1"/>
      <c r="CFB41" s="1"/>
      <c r="CFC41" s="1"/>
      <c r="CFD41" s="1"/>
      <c r="CFE41" s="1"/>
      <c r="CFF41" s="1"/>
      <c r="CFG41" s="1"/>
      <c r="CFH41" s="1"/>
      <c r="CFI41" s="1"/>
      <c r="CFJ41" s="1"/>
      <c r="CFK41" s="1"/>
      <c r="CFL41" s="1"/>
      <c r="CFM41" s="1"/>
      <c r="CFN41" s="1"/>
      <c r="CFO41" s="1"/>
      <c r="CFP41" s="1"/>
      <c r="CFQ41" s="1"/>
      <c r="CFR41" s="1"/>
      <c r="CFS41" s="1"/>
      <c r="CFT41" s="1"/>
      <c r="CFU41" s="1"/>
      <c r="CFV41" s="1"/>
      <c r="CFW41" s="1"/>
      <c r="CFX41" s="1"/>
      <c r="CFY41" s="1"/>
      <c r="CFZ41" s="1"/>
      <c r="CGA41" s="1"/>
      <c r="CGB41" s="1"/>
      <c r="CGC41" s="1"/>
      <c r="CGD41" s="1"/>
      <c r="CGE41" s="1"/>
      <c r="CGF41" s="1"/>
      <c r="CGG41" s="1"/>
      <c r="CGH41" s="1"/>
      <c r="CGI41" s="1"/>
      <c r="CGJ41" s="1"/>
      <c r="CGK41" s="1"/>
      <c r="CGL41" s="1"/>
      <c r="CGM41" s="1"/>
      <c r="CGN41" s="1"/>
      <c r="CGO41" s="1"/>
      <c r="CGP41" s="1"/>
      <c r="CGQ41" s="1"/>
      <c r="CGR41" s="1"/>
      <c r="CGS41" s="1"/>
      <c r="CGT41" s="1"/>
      <c r="CGU41" s="1"/>
      <c r="CGV41" s="1"/>
      <c r="CGW41" s="1"/>
      <c r="CGX41" s="1"/>
      <c r="CGY41" s="1"/>
      <c r="CGZ41" s="1"/>
      <c r="CHA41" s="1"/>
      <c r="CHB41" s="1"/>
      <c r="CHC41" s="1"/>
      <c r="CHD41" s="1"/>
      <c r="CHE41" s="1"/>
      <c r="CHF41" s="1"/>
      <c r="CHG41" s="1"/>
      <c r="CHH41" s="1"/>
      <c r="CHI41" s="1"/>
      <c r="CHJ41" s="1"/>
      <c r="CHK41" s="1"/>
      <c r="CHL41" s="1"/>
      <c r="CHM41" s="1"/>
      <c r="CHN41" s="1"/>
      <c r="CHO41" s="1"/>
      <c r="CHP41" s="1"/>
      <c r="CHQ41" s="1"/>
      <c r="CHR41" s="1"/>
      <c r="CHS41" s="1"/>
      <c r="CHT41" s="1"/>
      <c r="CHU41" s="1"/>
      <c r="CHV41" s="1"/>
      <c r="CHW41" s="1"/>
      <c r="CHX41" s="1"/>
      <c r="CHY41" s="1"/>
      <c r="CHZ41" s="1"/>
      <c r="CIA41" s="1"/>
      <c r="CIB41" s="1"/>
      <c r="CIC41" s="1"/>
      <c r="CID41" s="1"/>
      <c r="CIE41" s="1"/>
      <c r="CIF41" s="1"/>
      <c r="CIG41" s="1"/>
      <c r="CIH41" s="1"/>
      <c r="CII41" s="1"/>
      <c r="CIJ41" s="1"/>
      <c r="CIK41" s="1"/>
      <c r="CIL41" s="1"/>
      <c r="CIM41" s="1"/>
      <c r="CIN41" s="1"/>
      <c r="CIO41" s="1"/>
      <c r="CIP41" s="1"/>
      <c r="CIQ41" s="1"/>
      <c r="CIR41" s="1"/>
      <c r="CIS41" s="1"/>
      <c r="CIT41" s="1"/>
      <c r="CIU41" s="1"/>
      <c r="CIV41" s="1"/>
      <c r="CIW41" s="1"/>
      <c r="CIX41" s="1"/>
      <c r="CIY41" s="1"/>
      <c r="CIZ41" s="1"/>
      <c r="CJA41" s="1"/>
      <c r="CJB41" s="1"/>
      <c r="CJC41" s="1"/>
      <c r="CJD41" s="1"/>
      <c r="CJE41" s="1"/>
      <c r="CJF41" s="1"/>
      <c r="CJG41" s="1"/>
      <c r="CJH41" s="1"/>
      <c r="CJI41" s="1"/>
      <c r="CJJ41" s="1"/>
      <c r="CJK41" s="1"/>
      <c r="CJL41" s="1"/>
      <c r="CJM41" s="1"/>
      <c r="CJN41" s="1"/>
      <c r="CJO41" s="1"/>
      <c r="CJP41" s="1"/>
      <c r="CJQ41" s="1"/>
      <c r="CJR41" s="1"/>
      <c r="CJS41" s="1"/>
      <c r="CJT41" s="1"/>
      <c r="CJU41" s="1"/>
      <c r="CJV41" s="1"/>
      <c r="CJW41" s="1"/>
      <c r="CJX41" s="1"/>
      <c r="CJY41" s="1"/>
      <c r="CJZ41" s="1"/>
      <c r="CKA41" s="1"/>
      <c r="CKB41" s="1"/>
      <c r="CKC41" s="1"/>
      <c r="CKD41" s="1"/>
      <c r="CKE41" s="1"/>
      <c r="CKF41" s="1"/>
      <c r="CKG41" s="1"/>
      <c r="CKH41" s="1"/>
      <c r="CKI41" s="1"/>
      <c r="CKJ41" s="1"/>
      <c r="CKK41" s="1"/>
      <c r="CKL41" s="1"/>
      <c r="CKM41" s="1"/>
      <c r="CKN41" s="1"/>
      <c r="CKO41" s="1"/>
      <c r="CKP41" s="1"/>
      <c r="CKQ41" s="1"/>
      <c r="CKR41" s="1"/>
      <c r="CKS41" s="1"/>
      <c r="CKT41" s="1"/>
      <c r="CKU41" s="1"/>
      <c r="CKV41" s="1"/>
      <c r="CKW41" s="1"/>
      <c r="CKX41" s="1"/>
      <c r="CKY41" s="1"/>
      <c r="CKZ41" s="1"/>
      <c r="CLA41" s="1"/>
      <c r="CLB41" s="1"/>
      <c r="CLC41" s="1"/>
      <c r="CLD41" s="1"/>
      <c r="CLE41" s="1"/>
      <c r="CLF41" s="1"/>
      <c r="CLG41" s="1"/>
      <c r="CLH41" s="1"/>
      <c r="CLI41" s="1"/>
      <c r="CLJ41" s="1"/>
      <c r="CLK41" s="1"/>
      <c r="CLL41" s="1"/>
      <c r="CLM41" s="1"/>
      <c r="CLN41" s="1"/>
      <c r="CLO41" s="1"/>
      <c r="CLP41" s="1"/>
      <c r="CLQ41" s="1"/>
      <c r="CLR41" s="1"/>
      <c r="CLS41" s="1"/>
      <c r="CLT41" s="1"/>
      <c r="CLU41" s="1"/>
      <c r="CLV41" s="1"/>
      <c r="CLW41" s="1"/>
      <c r="CLX41" s="1"/>
      <c r="CLY41" s="1"/>
      <c r="CLZ41" s="1"/>
      <c r="CMA41" s="1"/>
      <c r="CMB41" s="1"/>
      <c r="CMC41" s="1"/>
      <c r="CMD41" s="1"/>
      <c r="CME41" s="1"/>
      <c r="CMF41" s="1"/>
      <c r="CMG41" s="1"/>
      <c r="CMH41" s="1"/>
      <c r="CMI41" s="1"/>
      <c r="CMJ41" s="1"/>
      <c r="CMK41" s="1"/>
      <c r="CML41" s="1"/>
      <c r="CMM41" s="1"/>
      <c r="CMN41" s="1"/>
      <c r="CMO41" s="1"/>
      <c r="CMP41" s="1"/>
      <c r="CMQ41" s="1"/>
      <c r="CMR41" s="1"/>
      <c r="CMS41" s="1"/>
      <c r="CMT41" s="1"/>
      <c r="CMU41" s="1"/>
      <c r="CMV41" s="1"/>
      <c r="CMW41" s="1"/>
      <c r="CMX41" s="1"/>
      <c r="CMY41" s="1"/>
      <c r="CMZ41" s="1"/>
      <c r="CNA41" s="1"/>
      <c r="CNB41" s="1"/>
      <c r="CNC41" s="1"/>
      <c r="CND41" s="1"/>
      <c r="CNE41" s="1"/>
      <c r="CNF41" s="1"/>
      <c r="CNG41" s="1"/>
      <c r="CNH41" s="1"/>
      <c r="CNI41" s="1"/>
      <c r="CNJ41" s="1"/>
      <c r="CNK41" s="1"/>
      <c r="CNL41" s="1"/>
      <c r="CNM41" s="1"/>
      <c r="CNN41" s="1"/>
      <c r="CNO41" s="1"/>
      <c r="CNP41" s="1"/>
      <c r="CNQ41" s="1"/>
      <c r="CNR41" s="1"/>
      <c r="CNS41" s="1"/>
      <c r="CNT41" s="1"/>
      <c r="CNU41" s="1"/>
      <c r="CNV41" s="1"/>
      <c r="CNW41" s="1"/>
      <c r="CNX41" s="1"/>
      <c r="CNY41" s="1"/>
      <c r="CNZ41" s="1"/>
      <c r="COA41" s="1"/>
      <c r="COB41" s="1"/>
      <c r="COC41" s="1"/>
      <c r="COD41" s="1"/>
      <c r="COE41" s="1"/>
      <c r="COF41" s="1"/>
      <c r="COG41" s="1"/>
      <c r="COH41" s="1"/>
      <c r="COI41" s="1"/>
      <c r="COJ41" s="1"/>
      <c r="COK41" s="1"/>
      <c r="COL41" s="1"/>
      <c r="COM41" s="1"/>
      <c r="CON41" s="1"/>
      <c r="COO41" s="1"/>
      <c r="COP41" s="1"/>
      <c r="COQ41" s="1"/>
      <c r="COR41" s="1"/>
      <c r="COS41" s="1"/>
      <c r="COT41" s="1"/>
      <c r="COU41" s="1"/>
      <c r="COV41" s="1"/>
      <c r="COW41" s="1"/>
      <c r="COX41" s="1"/>
      <c r="COY41" s="1"/>
      <c r="COZ41" s="1"/>
      <c r="CPA41" s="1"/>
      <c r="CPB41" s="1"/>
      <c r="CPC41" s="1"/>
      <c r="CPD41" s="1"/>
      <c r="CPE41" s="1"/>
      <c r="CPF41" s="1"/>
      <c r="CPG41" s="1"/>
      <c r="CPH41" s="1"/>
      <c r="CPI41" s="1"/>
      <c r="CPJ41" s="1"/>
      <c r="CPK41" s="1"/>
      <c r="CPL41" s="1"/>
      <c r="CPM41" s="1"/>
      <c r="CPN41" s="1"/>
      <c r="CPO41" s="1"/>
      <c r="CPP41" s="1"/>
      <c r="CPQ41" s="1"/>
      <c r="CPR41" s="1"/>
      <c r="CPS41" s="1"/>
      <c r="CPT41" s="1"/>
      <c r="CPU41" s="1"/>
      <c r="CPV41" s="1"/>
      <c r="CPW41" s="1"/>
      <c r="CPX41" s="1"/>
      <c r="CPY41" s="1"/>
      <c r="CPZ41" s="1"/>
      <c r="CQA41" s="1"/>
      <c r="CQB41" s="1"/>
      <c r="CQC41" s="1"/>
      <c r="CQD41" s="1"/>
      <c r="CQE41" s="1"/>
      <c r="CQF41" s="1"/>
      <c r="CQG41" s="1"/>
      <c r="CQH41" s="1"/>
      <c r="CQI41" s="1"/>
      <c r="CQJ41" s="1"/>
      <c r="CQK41" s="1"/>
      <c r="CQL41" s="1"/>
      <c r="CQM41" s="1"/>
      <c r="CQN41" s="1"/>
      <c r="CQO41" s="1"/>
      <c r="CQP41" s="1"/>
      <c r="CQQ41" s="1"/>
      <c r="CQR41" s="1"/>
      <c r="CQS41" s="1"/>
      <c r="CQT41" s="1"/>
      <c r="CQU41" s="1"/>
      <c r="CQV41" s="1"/>
      <c r="CQW41" s="1"/>
      <c r="CQX41" s="1"/>
      <c r="CQY41" s="1"/>
      <c r="CQZ41" s="1"/>
      <c r="CRA41" s="1"/>
      <c r="CRB41" s="1"/>
      <c r="CRC41" s="1"/>
      <c r="CRD41" s="1"/>
      <c r="CRE41" s="1"/>
      <c r="CRF41" s="1"/>
      <c r="CRG41" s="1"/>
      <c r="CRH41" s="1"/>
      <c r="CRI41" s="1"/>
      <c r="CRJ41" s="1"/>
      <c r="CRK41" s="1"/>
      <c r="CRL41" s="1"/>
      <c r="CRM41" s="1"/>
      <c r="CRN41" s="1"/>
      <c r="CRO41" s="1"/>
      <c r="CRP41" s="1"/>
      <c r="CRQ41" s="1"/>
      <c r="CRR41" s="1"/>
      <c r="CRS41" s="1"/>
      <c r="CRT41" s="1"/>
      <c r="CRU41" s="1"/>
      <c r="CRV41" s="1"/>
      <c r="CRW41" s="1"/>
      <c r="CRX41" s="1"/>
      <c r="CRY41" s="1"/>
      <c r="CRZ41" s="1"/>
      <c r="CSA41" s="1"/>
      <c r="CSB41" s="1"/>
      <c r="CSC41" s="1"/>
      <c r="CSD41" s="1"/>
      <c r="CSE41" s="1"/>
      <c r="CSF41" s="1"/>
      <c r="CSG41" s="1"/>
      <c r="CSH41" s="1"/>
      <c r="CSI41" s="1"/>
      <c r="CSJ41" s="1"/>
      <c r="CSK41" s="1"/>
      <c r="CSL41" s="1"/>
      <c r="CSM41" s="1"/>
      <c r="CSN41" s="1"/>
      <c r="CSO41" s="1"/>
      <c r="CSP41" s="1"/>
      <c r="CSQ41" s="1"/>
      <c r="CSR41" s="1"/>
      <c r="CSS41" s="1"/>
      <c r="CST41" s="1"/>
      <c r="CSU41" s="1"/>
      <c r="CSV41" s="1"/>
      <c r="CSW41" s="1"/>
      <c r="CSX41" s="1"/>
      <c r="CSY41" s="1"/>
      <c r="CSZ41" s="1"/>
      <c r="CTA41" s="1"/>
      <c r="CTB41" s="1"/>
      <c r="CTC41" s="1"/>
      <c r="CTD41" s="1"/>
      <c r="CTE41" s="1"/>
      <c r="CTF41" s="1"/>
      <c r="CTG41" s="1"/>
      <c r="CTH41" s="1"/>
      <c r="CTI41" s="1"/>
      <c r="CTJ41" s="1"/>
      <c r="CTK41" s="1"/>
      <c r="CTL41" s="1"/>
      <c r="CTM41" s="1"/>
      <c r="CTN41" s="1"/>
      <c r="CTO41" s="1"/>
      <c r="CTP41" s="1"/>
      <c r="CTQ41" s="1"/>
      <c r="CTR41" s="1"/>
      <c r="CTS41" s="1"/>
      <c r="CTT41" s="1"/>
      <c r="CTU41" s="1"/>
      <c r="CTV41" s="1"/>
      <c r="CTW41" s="1"/>
      <c r="CTX41" s="1"/>
      <c r="CTY41" s="1"/>
      <c r="CTZ41" s="1"/>
      <c r="CUA41" s="1"/>
      <c r="CUB41" s="1"/>
      <c r="CUC41" s="1"/>
      <c r="CUD41" s="1"/>
      <c r="CUE41" s="1"/>
      <c r="CUF41" s="1"/>
      <c r="CUG41" s="1"/>
      <c r="CUH41" s="1"/>
      <c r="CUI41" s="1"/>
      <c r="CUJ41" s="1"/>
      <c r="CUK41" s="1"/>
      <c r="CUL41" s="1"/>
      <c r="CUM41" s="1"/>
      <c r="CUN41" s="1"/>
      <c r="CUO41" s="1"/>
      <c r="CUP41" s="1"/>
      <c r="CUQ41" s="1"/>
      <c r="CUR41" s="1"/>
      <c r="CUS41" s="1"/>
      <c r="CUT41" s="1"/>
      <c r="CUU41" s="1"/>
      <c r="CUV41" s="1"/>
      <c r="CUW41" s="1"/>
      <c r="CUX41" s="1"/>
      <c r="CUY41" s="1"/>
      <c r="CUZ41" s="1"/>
      <c r="CVA41" s="1"/>
      <c r="CVB41" s="1"/>
      <c r="CVC41" s="1"/>
      <c r="CVD41" s="1"/>
      <c r="CVE41" s="1"/>
      <c r="CVF41" s="1"/>
      <c r="CVG41" s="1"/>
      <c r="CVH41" s="1"/>
      <c r="CVI41" s="1"/>
      <c r="CVJ41" s="1"/>
      <c r="CVK41" s="1"/>
      <c r="CVL41" s="1"/>
      <c r="CVM41" s="1"/>
      <c r="CVN41" s="1"/>
      <c r="CVO41" s="1"/>
      <c r="CVP41" s="1"/>
      <c r="CVQ41" s="1"/>
      <c r="CVR41" s="1"/>
      <c r="CVS41" s="1"/>
      <c r="CVT41" s="1"/>
      <c r="CVU41" s="1"/>
      <c r="CVV41" s="1"/>
      <c r="CVW41" s="1"/>
      <c r="CVX41" s="1"/>
      <c r="CVY41" s="1"/>
      <c r="CVZ41" s="1"/>
      <c r="CWA41" s="1"/>
      <c r="CWB41" s="1"/>
      <c r="CWC41" s="1"/>
      <c r="CWD41" s="1"/>
      <c r="CWE41" s="1"/>
      <c r="CWF41" s="1"/>
      <c r="CWG41" s="1"/>
      <c r="CWH41" s="1"/>
      <c r="CWI41" s="1"/>
      <c r="CWJ41" s="1"/>
      <c r="CWK41" s="1"/>
      <c r="CWL41" s="1"/>
      <c r="CWM41" s="1"/>
      <c r="CWN41" s="1"/>
      <c r="CWO41" s="1"/>
      <c r="CWP41" s="1"/>
      <c r="CWQ41" s="1"/>
      <c r="CWR41" s="1"/>
      <c r="CWS41" s="1"/>
      <c r="CWT41" s="1"/>
      <c r="CWU41" s="1"/>
      <c r="CWV41" s="1"/>
      <c r="CWW41" s="1"/>
      <c r="CWX41" s="1"/>
      <c r="CWY41" s="1"/>
      <c r="CWZ41" s="1"/>
      <c r="CXA41" s="1"/>
      <c r="CXB41" s="1"/>
      <c r="CXC41" s="1"/>
      <c r="CXD41" s="1"/>
      <c r="CXE41" s="1"/>
      <c r="CXF41" s="1"/>
      <c r="CXG41" s="1"/>
      <c r="CXH41" s="1"/>
      <c r="CXI41" s="1"/>
      <c r="CXJ41" s="1"/>
      <c r="CXK41" s="1"/>
      <c r="CXL41" s="1"/>
      <c r="CXM41" s="1"/>
      <c r="CXN41" s="1"/>
      <c r="CXO41" s="1"/>
      <c r="CXP41" s="1"/>
      <c r="CXQ41" s="1"/>
      <c r="CXR41" s="1"/>
      <c r="CXS41" s="1"/>
      <c r="CXT41" s="1"/>
      <c r="CXU41" s="1"/>
      <c r="CXV41" s="1"/>
      <c r="CXW41" s="1"/>
      <c r="CXX41" s="1"/>
      <c r="CXY41" s="1"/>
      <c r="CXZ41" s="1"/>
      <c r="CYA41" s="1"/>
      <c r="CYB41" s="1"/>
      <c r="CYC41" s="1"/>
      <c r="CYD41" s="1"/>
      <c r="CYE41" s="1"/>
      <c r="CYF41" s="1"/>
      <c r="CYG41" s="1"/>
      <c r="CYH41" s="1"/>
      <c r="CYI41" s="1"/>
      <c r="CYJ41" s="1"/>
      <c r="CYK41" s="1"/>
      <c r="CYL41" s="1"/>
      <c r="CYM41" s="1"/>
      <c r="CYN41" s="1"/>
      <c r="CYO41" s="1"/>
      <c r="CYP41" s="1"/>
      <c r="CYQ41" s="1"/>
      <c r="CYR41" s="1"/>
      <c r="CYS41" s="1"/>
      <c r="CYT41" s="1"/>
      <c r="CYU41" s="1"/>
      <c r="CYV41" s="1"/>
      <c r="CYW41" s="1"/>
      <c r="CYX41" s="1"/>
      <c r="CYY41" s="1"/>
      <c r="CYZ41" s="1"/>
      <c r="CZA41" s="1"/>
      <c r="CZB41" s="1"/>
      <c r="CZC41" s="1"/>
      <c r="CZD41" s="1"/>
      <c r="CZE41" s="1"/>
      <c r="CZF41" s="1"/>
      <c r="CZG41" s="1"/>
      <c r="CZH41" s="1"/>
      <c r="CZI41" s="1"/>
      <c r="CZJ41" s="1"/>
      <c r="CZK41" s="1"/>
      <c r="CZL41" s="1"/>
      <c r="CZM41" s="1"/>
      <c r="CZN41" s="1"/>
      <c r="CZO41" s="1"/>
      <c r="CZP41" s="1"/>
      <c r="CZQ41" s="1"/>
      <c r="CZR41" s="1"/>
      <c r="CZS41" s="1"/>
      <c r="CZT41" s="1"/>
      <c r="CZU41" s="1"/>
      <c r="CZV41" s="1"/>
      <c r="CZW41" s="1"/>
      <c r="CZX41" s="1"/>
      <c r="CZY41" s="1"/>
      <c r="CZZ41" s="1"/>
      <c r="DAA41" s="1"/>
      <c r="DAB41" s="1"/>
      <c r="DAC41" s="1"/>
      <c r="DAD41" s="1"/>
      <c r="DAE41" s="1"/>
      <c r="DAF41" s="1"/>
      <c r="DAG41" s="1"/>
      <c r="DAH41" s="1"/>
      <c r="DAI41" s="1"/>
      <c r="DAJ41" s="1"/>
      <c r="DAK41" s="1"/>
      <c r="DAL41" s="1"/>
      <c r="DAM41" s="1"/>
      <c r="DAN41" s="1"/>
      <c r="DAO41" s="1"/>
      <c r="DAP41" s="1"/>
      <c r="DAQ41" s="1"/>
      <c r="DAR41" s="1"/>
      <c r="DAS41" s="1"/>
      <c r="DAT41" s="1"/>
      <c r="DAU41" s="1"/>
      <c r="DAV41" s="1"/>
      <c r="DAW41" s="1"/>
      <c r="DAX41" s="1"/>
      <c r="DAY41" s="1"/>
      <c r="DAZ41" s="1"/>
      <c r="DBA41" s="1"/>
      <c r="DBB41" s="1"/>
      <c r="DBC41" s="1"/>
      <c r="DBD41" s="1"/>
      <c r="DBE41" s="1"/>
      <c r="DBF41" s="1"/>
      <c r="DBG41" s="1"/>
      <c r="DBH41" s="1"/>
      <c r="DBI41" s="1"/>
      <c r="DBJ41" s="1"/>
      <c r="DBK41" s="1"/>
      <c r="DBL41" s="1"/>
      <c r="DBM41" s="1"/>
      <c r="DBN41" s="1"/>
      <c r="DBO41" s="1"/>
      <c r="DBP41" s="1"/>
      <c r="DBQ41" s="1"/>
      <c r="DBR41" s="1"/>
      <c r="DBS41" s="1"/>
      <c r="DBT41" s="1"/>
      <c r="DBU41" s="1"/>
      <c r="DBV41" s="1"/>
      <c r="DBW41" s="1"/>
      <c r="DBX41" s="1"/>
      <c r="DBY41" s="1"/>
      <c r="DBZ41" s="1"/>
      <c r="DCA41" s="1"/>
      <c r="DCB41" s="1"/>
      <c r="DCC41" s="1"/>
      <c r="DCD41" s="1"/>
      <c r="DCE41" s="1"/>
      <c r="DCF41" s="1"/>
      <c r="DCG41" s="1"/>
      <c r="DCH41" s="1"/>
      <c r="DCI41" s="1"/>
      <c r="DCJ41" s="1"/>
      <c r="DCK41" s="1"/>
      <c r="DCL41" s="1"/>
      <c r="DCM41" s="1"/>
      <c r="DCN41" s="1"/>
      <c r="DCO41" s="1"/>
      <c r="DCP41" s="1"/>
      <c r="DCQ41" s="1"/>
      <c r="DCR41" s="1"/>
      <c r="DCS41" s="1"/>
      <c r="DCT41" s="1"/>
      <c r="DCU41" s="1"/>
      <c r="DCV41" s="1"/>
      <c r="DCW41" s="1"/>
      <c r="DCX41" s="1"/>
      <c r="DCY41" s="1"/>
      <c r="DCZ41" s="1"/>
      <c r="DDA41" s="1"/>
      <c r="DDB41" s="1"/>
      <c r="DDC41" s="1"/>
      <c r="DDD41" s="1"/>
      <c r="DDE41" s="1"/>
      <c r="DDF41" s="1"/>
      <c r="DDG41" s="1"/>
      <c r="DDH41" s="1"/>
      <c r="DDI41" s="1"/>
      <c r="DDJ41" s="1"/>
      <c r="DDK41" s="1"/>
      <c r="DDL41" s="1"/>
      <c r="DDM41" s="1"/>
      <c r="DDN41" s="1"/>
      <c r="DDO41" s="1"/>
      <c r="DDP41" s="1"/>
      <c r="DDQ41" s="1"/>
      <c r="DDR41" s="1"/>
      <c r="DDS41" s="1"/>
      <c r="DDT41" s="1"/>
      <c r="DDU41" s="1"/>
      <c r="DDV41" s="1"/>
      <c r="DDW41" s="1"/>
      <c r="DDX41" s="1"/>
      <c r="DDY41" s="1"/>
      <c r="DDZ41" s="1"/>
      <c r="DEA41" s="1"/>
      <c r="DEB41" s="1"/>
      <c r="DEC41" s="1"/>
      <c r="DED41" s="1"/>
      <c r="DEE41" s="1"/>
      <c r="DEF41" s="1"/>
      <c r="DEG41" s="1"/>
      <c r="DEH41" s="1"/>
      <c r="DEI41" s="1"/>
      <c r="DEJ41" s="1"/>
      <c r="DEK41" s="1"/>
      <c r="DEL41" s="1"/>
      <c r="DEM41" s="1"/>
      <c r="DEN41" s="1"/>
      <c r="DEO41" s="1"/>
      <c r="DEP41" s="1"/>
      <c r="DEQ41" s="1"/>
      <c r="DER41" s="1"/>
      <c r="DES41" s="1"/>
      <c r="DET41" s="1"/>
      <c r="DEU41" s="1"/>
      <c r="DEV41" s="1"/>
      <c r="DEW41" s="1"/>
      <c r="DEX41" s="1"/>
      <c r="DEY41" s="1"/>
      <c r="DEZ41" s="1"/>
      <c r="DFA41" s="1"/>
      <c r="DFB41" s="1"/>
      <c r="DFC41" s="1"/>
      <c r="DFD41" s="1"/>
      <c r="DFE41" s="1"/>
      <c r="DFF41" s="1"/>
      <c r="DFG41" s="1"/>
      <c r="DFH41" s="1"/>
      <c r="DFI41" s="1"/>
      <c r="DFJ41" s="1"/>
      <c r="DFK41" s="1"/>
      <c r="DFL41" s="1"/>
      <c r="DFM41" s="1"/>
      <c r="DFN41" s="1"/>
      <c r="DFO41" s="1"/>
      <c r="DFP41" s="1"/>
      <c r="DFQ41" s="1"/>
      <c r="DFR41" s="1"/>
      <c r="DFS41" s="1"/>
      <c r="DFT41" s="1"/>
      <c r="DFU41" s="1"/>
      <c r="DFV41" s="1"/>
      <c r="DFW41" s="1"/>
      <c r="DFX41" s="1"/>
      <c r="DFY41" s="1"/>
      <c r="DFZ41" s="1"/>
      <c r="DGA41" s="1"/>
      <c r="DGB41" s="1"/>
      <c r="DGC41" s="1"/>
      <c r="DGD41" s="1"/>
      <c r="DGE41" s="1"/>
      <c r="DGF41" s="1"/>
      <c r="DGG41" s="1"/>
      <c r="DGH41" s="1"/>
      <c r="DGI41" s="1"/>
      <c r="DGJ41" s="1"/>
      <c r="DGK41" s="1"/>
      <c r="DGL41" s="1"/>
      <c r="DGM41" s="1"/>
      <c r="DGN41" s="1"/>
      <c r="DGO41" s="1"/>
      <c r="DGP41" s="1"/>
      <c r="DGQ41" s="1"/>
      <c r="DGR41" s="1"/>
      <c r="DGS41" s="1"/>
      <c r="DGT41" s="1"/>
      <c r="DGU41" s="1"/>
      <c r="DGV41" s="1"/>
      <c r="DGW41" s="1"/>
      <c r="DGX41" s="1"/>
      <c r="DGY41" s="1"/>
      <c r="DGZ41" s="1"/>
      <c r="DHA41" s="1"/>
      <c r="DHB41" s="1"/>
      <c r="DHC41" s="1"/>
      <c r="DHD41" s="1"/>
      <c r="DHE41" s="1"/>
      <c r="DHF41" s="1"/>
      <c r="DHG41" s="1"/>
      <c r="DHH41" s="1"/>
      <c r="DHI41" s="1"/>
      <c r="DHJ41" s="1"/>
      <c r="DHK41" s="1"/>
      <c r="DHL41" s="1"/>
      <c r="DHM41" s="1"/>
      <c r="DHN41" s="1"/>
      <c r="DHO41" s="1"/>
      <c r="DHP41" s="1"/>
      <c r="DHQ41" s="1"/>
      <c r="DHR41" s="1"/>
      <c r="DHS41" s="1"/>
      <c r="DHT41" s="1"/>
      <c r="DHU41" s="1"/>
      <c r="DHV41" s="1"/>
      <c r="DHW41" s="1"/>
      <c r="DHX41" s="1"/>
      <c r="DHY41" s="1"/>
      <c r="DHZ41" s="1"/>
      <c r="DIA41" s="1"/>
      <c r="DIB41" s="1"/>
      <c r="DIC41" s="1"/>
      <c r="DID41" s="1"/>
      <c r="DIE41" s="1"/>
      <c r="DIF41" s="1"/>
      <c r="DIG41" s="1"/>
      <c r="DIH41" s="1"/>
      <c r="DII41" s="1"/>
      <c r="DIJ41" s="1"/>
      <c r="DIK41" s="1"/>
      <c r="DIL41" s="1"/>
      <c r="DIM41" s="1"/>
      <c r="DIN41" s="1"/>
      <c r="DIO41" s="1"/>
      <c r="DIP41" s="1"/>
      <c r="DIQ41" s="1"/>
      <c r="DIR41" s="1"/>
      <c r="DIS41" s="1"/>
      <c r="DIT41" s="1"/>
      <c r="DIU41" s="1"/>
      <c r="DIV41" s="1"/>
      <c r="DIW41" s="1"/>
      <c r="DIX41" s="1"/>
      <c r="DIY41" s="1"/>
      <c r="DIZ41" s="1"/>
      <c r="DJA41" s="1"/>
      <c r="DJB41" s="1"/>
      <c r="DJC41" s="1"/>
      <c r="DJD41" s="1"/>
      <c r="DJE41" s="1"/>
      <c r="DJF41" s="1"/>
      <c r="DJG41" s="1"/>
      <c r="DJH41" s="1"/>
      <c r="DJI41" s="1"/>
      <c r="DJJ41" s="1"/>
      <c r="DJK41" s="1"/>
      <c r="DJL41" s="1"/>
      <c r="DJM41" s="1"/>
      <c r="DJN41" s="1"/>
      <c r="DJO41" s="1"/>
      <c r="DJP41" s="1"/>
      <c r="DJQ41" s="1"/>
      <c r="DJR41" s="1"/>
      <c r="DJS41" s="1"/>
      <c r="DJT41" s="1"/>
      <c r="DJU41" s="1"/>
      <c r="DJV41" s="1"/>
      <c r="DJW41" s="1"/>
      <c r="DJX41" s="1"/>
      <c r="DJY41" s="1"/>
      <c r="DJZ41" s="1"/>
      <c r="DKA41" s="1"/>
      <c r="DKB41" s="1"/>
      <c r="DKC41" s="1"/>
      <c r="DKD41" s="1"/>
      <c r="DKE41" s="1"/>
      <c r="DKF41" s="1"/>
      <c r="DKG41" s="1"/>
      <c r="DKH41" s="1"/>
      <c r="DKI41" s="1"/>
      <c r="DKJ41" s="1"/>
      <c r="DKK41" s="1"/>
      <c r="DKL41" s="1"/>
      <c r="DKM41" s="1"/>
      <c r="DKN41" s="1"/>
      <c r="DKO41" s="1"/>
      <c r="DKP41" s="1"/>
      <c r="DKQ41" s="1"/>
      <c r="DKR41" s="1"/>
      <c r="DKS41" s="1"/>
      <c r="DKT41" s="1"/>
      <c r="DKU41" s="1"/>
      <c r="DKV41" s="1"/>
      <c r="DKW41" s="1"/>
      <c r="DKX41" s="1"/>
      <c r="DKY41" s="1"/>
      <c r="DKZ41" s="1"/>
      <c r="DLA41" s="1"/>
      <c r="DLB41" s="1"/>
      <c r="DLC41" s="1"/>
      <c r="DLD41" s="1"/>
      <c r="DLE41" s="1"/>
      <c r="DLF41" s="1"/>
      <c r="DLG41" s="1"/>
      <c r="DLH41" s="1"/>
      <c r="DLI41" s="1"/>
      <c r="DLJ41" s="1"/>
      <c r="DLK41" s="1"/>
      <c r="DLL41" s="1"/>
      <c r="DLM41" s="1"/>
      <c r="DLN41" s="1"/>
      <c r="DLO41" s="1"/>
      <c r="DLP41" s="1"/>
      <c r="DLQ41" s="1"/>
      <c r="DLR41" s="1"/>
      <c r="DLS41" s="1"/>
      <c r="DLT41" s="1"/>
      <c r="DLU41" s="1"/>
      <c r="DLV41" s="1"/>
      <c r="DLW41" s="1"/>
      <c r="DLX41" s="1"/>
      <c r="DLY41" s="1"/>
      <c r="DLZ41" s="1"/>
      <c r="DMA41" s="1"/>
      <c r="DMB41" s="1"/>
      <c r="DMC41" s="1"/>
      <c r="DMD41" s="1"/>
      <c r="DME41" s="1"/>
      <c r="DMF41" s="1"/>
      <c r="DMG41" s="1"/>
      <c r="DMH41" s="1"/>
      <c r="DMI41" s="1"/>
      <c r="DMJ41" s="1"/>
      <c r="DMK41" s="1"/>
      <c r="DML41" s="1"/>
      <c r="DMM41" s="1"/>
      <c r="DMN41" s="1"/>
      <c r="DMO41" s="1"/>
      <c r="DMP41" s="1"/>
      <c r="DMQ41" s="1"/>
      <c r="DMR41" s="1"/>
      <c r="DMS41" s="1"/>
      <c r="DMT41" s="1"/>
      <c r="DMU41" s="1"/>
      <c r="DMV41" s="1"/>
      <c r="DMW41" s="1"/>
      <c r="DMX41" s="1"/>
      <c r="DMY41" s="1"/>
      <c r="DMZ41" s="1"/>
      <c r="DNA41" s="1"/>
      <c r="DNB41" s="1"/>
      <c r="DNC41" s="1"/>
      <c r="DND41" s="1"/>
      <c r="DNE41" s="1"/>
      <c r="DNF41" s="1"/>
      <c r="DNG41" s="1"/>
      <c r="DNH41" s="1"/>
      <c r="DNI41" s="1"/>
      <c r="DNJ41" s="1"/>
      <c r="DNK41" s="1"/>
      <c r="DNL41" s="1"/>
      <c r="DNM41" s="1"/>
      <c r="DNN41" s="1"/>
      <c r="DNO41" s="1"/>
      <c r="DNP41" s="1"/>
      <c r="DNQ41" s="1"/>
      <c r="DNR41" s="1"/>
      <c r="DNS41" s="1"/>
      <c r="DNT41" s="1"/>
      <c r="DNU41" s="1"/>
      <c r="DNV41" s="1"/>
      <c r="DNW41" s="1"/>
      <c r="DNX41" s="1"/>
      <c r="DNY41" s="1"/>
      <c r="DNZ41" s="1"/>
      <c r="DOA41" s="1"/>
      <c r="DOB41" s="1"/>
      <c r="DOC41" s="1"/>
      <c r="DOD41" s="1"/>
      <c r="DOE41" s="1"/>
      <c r="DOF41" s="1"/>
      <c r="DOG41" s="1"/>
      <c r="DOH41" s="1"/>
      <c r="DOI41" s="1"/>
      <c r="DOJ41" s="1"/>
      <c r="DOK41" s="1"/>
      <c r="DOL41" s="1"/>
      <c r="DOM41" s="1"/>
      <c r="DON41" s="1"/>
      <c r="DOO41" s="1"/>
      <c r="DOP41" s="1"/>
      <c r="DOQ41" s="1"/>
      <c r="DOR41" s="1"/>
      <c r="DOS41" s="1"/>
      <c r="DOT41" s="1"/>
      <c r="DOU41" s="1"/>
      <c r="DOV41" s="1"/>
      <c r="DOW41" s="1"/>
      <c r="DOX41" s="1"/>
      <c r="DOY41" s="1"/>
      <c r="DOZ41" s="1"/>
      <c r="DPA41" s="1"/>
      <c r="DPB41" s="1"/>
      <c r="DPC41" s="1"/>
      <c r="DPD41" s="1"/>
      <c r="DPE41" s="1"/>
      <c r="DPF41" s="1"/>
      <c r="DPG41" s="1"/>
      <c r="DPH41" s="1"/>
      <c r="DPI41" s="1"/>
      <c r="DPJ41" s="1"/>
      <c r="DPK41" s="1"/>
      <c r="DPL41" s="1"/>
      <c r="DPM41" s="1"/>
      <c r="DPN41" s="1"/>
      <c r="DPO41" s="1"/>
      <c r="DPP41" s="1"/>
      <c r="DPQ41" s="1"/>
      <c r="DPR41" s="1"/>
      <c r="DPS41" s="1"/>
      <c r="DPT41" s="1"/>
      <c r="DPU41" s="1"/>
      <c r="DPV41" s="1"/>
      <c r="DPW41" s="1"/>
      <c r="DPX41" s="1"/>
      <c r="DPY41" s="1"/>
      <c r="DPZ41" s="1"/>
      <c r="DQA41" s="1"/>
      <c r="DQB41" s="1"/>
      <c r="DQC41" s="1"/>
      <c r="DQD41" s="1"/>
      <c r="DQE41" s="1"/>
      <c r="DQF41" s="1"/>
      <c r="DQG41" s="1"/>
      <c r="DQH41" s="1"/>
      <c r="DQI41" s="1"/>
      <c r="DQJ41" s="1"/>
      <c r="DQK41" s="1"/>
      <c r="DQL41" s="1"/>
      <c r="DQM41" s="1"/>
      <c r="DQN41" s="1"/>
      <c r="DQO41" s="1"/>
      <c r="DQP41" s="1"/>
      <c r="DQQ41" s="1"/>
      <c r="DQR41" s="1"/>
      <c r="DQS41" s="1"/>
      <c r="DQT41" s="1"/>
      <c r="DQU41" s="1"/>
      <c r="DQV41" s="1"/>
      <c r="DQW41" s="1"/>
      <c r="DQX41" s="1"/>
      <c r="DQY41" s="1"/>
      <c r="DQZ41" s="1"/>
      <c r="DRA41" s="1"/>
      <c r="DRB41" s="1"/>
      <c r="DRC41" s="1"/>
      <c r="DRD41" s="1"/>
      <c r="DRE41" s="1"/>
      <c r="DRF41" s="1"/>
      <c r="DRG41" s="1"/>
      <c r="DRH41" s="1"/>
      <c r="DRI41" s="1"/>
      <c r="DRJ41" s="1"/>
      <c r="DRK41" s="1"/>
      <c r="DRL41" s="1"/>
      <c r="DRM41" s="1"/>
      <c r="DRN41" s="1"/>
      <c r="DRO41" s="1"/>
      <c r="DRP41" s="1"/>
      <c r="DRQ41" s="1"/>
      <c r="DRR41" s="1"/>
      <c r="DRS41" s="1"/>
      <c r="DRT41" s="1"/>
      <c r="DRU41" s="1"/>
      <c r="DRV41" s="1"/>
      <c r="DRW41" s="1"/>
      <c r="DRX41" s="1"/>
      <c r="DRY41" s="1"/>
      <c r="DRZ41" s="1"/>
      <c r="DSA41" s="1"/>
      <c r="DSB41" s="1"/>
      <c r="DSC41" s="1"/>
      <c r="DSD41" s="1"/>
      <c r="DSE41" s="1"/>
      <c r="DSF41" s="1"/>
      <c r="DSG41" s="1"/>
      <c r="DSH41" s="1"/>
      <c r="DSI41" s="1"/>
      <c r="DSJ41" s="1"/>
      <c r="DSK41" s="1"/>
      <c r="DSL41" s="1"/>
      <c r="DSM41" s="1"/>
      <c r="DSN41" s="1"/>
      <c r="DSO41" s="1"/>
      <c r="DSP41" s="1"/>
      <c r="DSQ41" s="1"/>
      <c r="DSR41" s="1"/>
      <c r="DSS41" s="1"/>
      <c r="DST41" s="1"/>
      <c r="DSU41" s="1"/>
      <c r="DSV41" s="1"/>
      <c r="DSW41" s="1"/>
      <c r="DSX41" s="1"/>
      <c r="DSY41" s="1"/>
      <c r="DSZ41" s="1"/>
      <c r="DTA41" s="1"/>
      <c r="DTB41" s="1"/>
      <c r="DTC41" s="1"/>
      <c r="DTD41" s="1"/>
      <c r="DTE41" s="1"/>
      <c r="DTF41" s="1"/>
      <c r="DTG41" s="1"/>
      <c r="DTH41" s="1"/>
      <c r="DTI41" s="1"/>
      <c r="DTJ41" s="1"/>
      <c r="DTK41" s="1"/>
      <c r="DTL41" s="1"/>
      <c r="DTM41" s="1"/>
      <c r="DTN41" s="1"/>
      <c r="DTO41" s="1"/>
      <c r="DTP41" s="1"/>
      <c r="DTQ41" s="1"/>
      <c r="DTR41" s="1"/>
      <c r="DTS41" s="1"/>
      <c r="DTT41" s="1"/>
      <c r="DTU41" s="1"/>
      <c r="DTV41" s="1"/>
      <c r="DTW41" s="1"/>
      <c r="DTX41" s="1"/>
      <c r="DTY41" s="1"/>
      <c r="DTZ41" s="1"/>
      <c r="DUA41" s="1"/>
      <c r="DUB41" s="1"/>
      <c r="DUC41" s="1"/>
      <c r="DUD41" s="1"/>
      <c r="DUE41" s="1"/>
      <c r="DUF41" s="1"/>
      <c r="DUG41" s="1"/>
      <c r="DUH41" s="1"/>
      <c r="DUI41" s="1"/>
      <c r="DUJ41" s="1"/>
      <c r="DUK41" s="1"/>
      <c r="DUL41" s="1"/>
      <c r="DUM41" s="1"/>
      <c r="DUN41" s="1"/>
      <c r="DUO41" s="1"/>
      <c r="DUP41" s="1"/>
      <c r="DUQ41" s="1"/>
      <c r="DUR41" s="1"/>
      <c r="DUS41" s="1"/>
      <c r="DUT41" s="1"/>
      <c r="DUU41" s="1"/>
      <c r="DUV41" s="1"/>
      <c r="DUW41" s="1"/>
      <c r="DUX41" s="1"/>
      <c r="DUY41" s="1"/>
      <c r="DUZ41" s="1"/>
      <c r="DVA41" s="1"/>
      <c r="DVB41" s="1"/>
      <c r="DVC41" s="1"/>
      <c r="DVD41" s="1"/>
      <c r="DVE41" s="1"/>
      <c r="DVF41" s="1"/>
      <c r="DVG41" s="1"/>
      <c r="DVH41" s="1"/>
      <c r="DVI41" s="1"/>
      <c r="DVJ41" s="1"/>
      <c r="DVK41" s="1"/>
      <c r="DVL41" s="1"/>
      <c r="DVM41" s="1"/>
      <c r="DVN41" s="1"/>
      <c r="DVO41" s="1"/>
      <c r="DVP41" s="1"/>
      <c r="DVQ41" s="1"/>
      <c r="DVR41" s="1"/>
      <c r="DVS41" s="1"/>
      <c r="DVT41" s="1"/>
      <c r="DVU41" s="1"/>
      <c r="DVV41" s="1"/>
      <c r="DVW41" s="1"/>
      <c r="DVX41" s="1"/>
      <c r="DVY41" s="1"/>
      <c r="DVZ41" s="1"/>
      <c r="DWA41" s="1"/>
      <c r="DWB41" s="1"/>
      <c r="DWC41" s="1"/>
      <c r="DWD41" s="1"/>
      <c r="DWE41" s="1"/>
      <c r="DWF41" s="1"/>
      <c r="DWG41" s="1"/>
      <c r="DWH41" s="1"/>
      <c r="DWI41" s="1"/>
      <c r="DWJ41" s="1"/>
      <c r="DWK41" s="1"/>
      <c r="DWL41" s="1"/>
      <c r="DWM41" s="1"/>
      <c r="DWN41" s="1"/>
      <c r="DWO41" s="1"/>
      <c r="DWP41" s="1"/>
      <c r="DWQ41" s="1"/>
      <c r="DWR41" s="1"/>
      <c r="DWS41" s="1"/>
      <c r="DWT41" s="1"/>
      <c r="DWU41" s="1"/>
      <c r="DWV41" s="1"/>
      <c r="DWW41" s="1"/>
      <c r="DWX41" s="1"/>
      <c r="DWY41" s="1"/>
      <c r="DWZ41" s="1"/>
      <c r="DXA41" s="1"/>
      <c r="DXB41" s="1"/>
      <c r="DXC41" s="1"/>
      <c r="DXD41" s="1"/>
      <c r="DXE41" s="1"/>
      <c r="DXF41" s="1"/>
      <c r="DXG41" s="1"/>
      <c r="DXH41" s="1"/>
      <c r="DXI41" s="1"/>
      <c r="DXJ41" s="1"/>
      <c r="DXK41" s="1"/>
      <c r="DXL41" s="1"/>
      <c r="DXM41" s="1"/>
      <c r="DXN41" s="1"/>
      <c r="DXO41" s="1"/>
      <c r="DXP41" s="1"/>
      <c r="DXQ41" s="1"/>
      <c r="DXR41" s="1"/>
      <c r="DXS41" s="1"/>
      <c r="DXT41" s="1"/>
      <c r="DXU41" s="1"/>
      <c r="DXV41" s="1"/>
      <c r="DXW41" s="1"/>
      <c r="DXX41" s="1"/>
      <c r="DXY41" s="1"/>
      <c r="DXZ41" s="1"/>
      <c r="DYA41" s="1"/>
      <c r="DYB41" s="1"/>
      <c r="DYC41" s="1"/>
      <c r="DYD41" s="1"/>
      <c r="DYE41" s="1"/>
      <c r="DYF41" s="1"/>
      <c r="DYG41" s="1"/>
      <c r="DYH41" s="1"/>
      <c r="DYI41" s="1"/>
      <c r="DYJ41" s="1"/>
      <c r="DYK41" s="1"/>
      <c r="DYL41" s="1"/>
      <c r="DYM41" s="1"/>
      <c r="DYN41" s="1"/>
      <c r="DYO41" s="1"/>
      <c r="DYP41" s="1"/>
      <c r="DYQ41" s="1"/>
      <c r="DYR41" s="1"/>
      <c r="DYS41" s="1"/>
      <c r="DYT41" s="1"/>
      <c r="DYU41" s="1"/>
      <c r="DYV41" s="1"/>
      <c r="DYW41" s="1"/>
      <c r="DYX41" s="1"/>
      <c r="DYY41" s="1"/>
      <c r="DYZ41" s="1"/>
      <c r="DZA41" s="1"/>
      <c r="DZB41" s="1"/>
      <c r="DZC41" s="1"/>
      <c r="DZD41" s="1"/>
      <c r="DZE41" s="1"/>
      <c r="DZF41" s="1"/>
      <c r="DZG41" s="1"/>
      <c r="DZH41" s="1"/>
      <c r="DZI41" s="1"/>
      <c r="DZJ41" s="1"/>
      <c r="DZK41" s="1"/>
      <c r="DZL41" s="1"/>
      <c r="DZM41" s="1"/>
      <c r="DZN41" s="1"/>
      <c r="DZO41" s="1"/>
      <c r="DZP41" s="1"/>
      <c r="DZQ41" s="1"/>
      <c r="DZR41" s="1"/>
      <c r="DZS41" s="1"/>
      <c r="DZT41" s="1"/>
      <c r="DZU41" s="1"/>
      <c r="DZV41" s="1"/>
      <c r="DZW41" s="1"/>
      <c r="DZX41" s="1"/>
      <c r="DZY41" s="1"/>
      <c r="DZZ41" s="1"/>
      <c r="EAA41" s="1"/>
      <c r="EAB41" s="1"/>
      <c r="EAC41" s="1"/>
      <c r="EAD41" s="1"/>
      <c r="EAE41" s="1"/>
      <c r="EAF41" s="1"/>
      <c r="EAG41" s="1"/>
      <c r="EAH41" s="1"/>
      <c r="EAI41" s="1"/>
      <c r="EAJ41" s="1"/>
      <c r="EAK41" s="1"/>
      <c r="EAL41" s="1"/>
      <c r="EAM41" s="1"/>
      <c r="EAN41" s="1"/>
      <c r="EAO41" s="1"/>
      <c r="EAP41" s="1"/>
      <c r="EAQ41" s="1"/>
      <c r="EAR41" s="1"/>
      <c r="EAS41" s="1"/>
      <c r="EAT41" s="1"/>
      <c r="EAU41" s="1"/>
      <c r="EAV41" s="1"/>
      <c r="EAW41" s="1"/>
      <c r="EAX41" s="1"/>
      <c r="EAY41" s="1"/>
      <c r="EAZ41" s="1"/>
      <c r="EBA41" s="1"/>
      <c r="EBB41" s="1"/>
      <c r="EBC41" s="1"/>
      <c r="EBD41" s="1"/>
      <c r="EBE41" s="1"/>
      <c r="EBF41" s="1"/>
      <c r="EBG41" s="1"/>
      <c r="EBH41" s="1"/>
      <c r="EBI41" s="1"/>
      <c r="EBJ41" s="1"/>
      <c r="EBK41" s="1"/>
      <c r="EBL41" s="1"/>
      <c r="EBM41" s="1"/>
      <c r="EBN41" s="1"/>
      <c r="EBO41" s="1"/>
      <c r="EBP41" s="1"/>
      <c r="EBQ41" s="1"/>
      <c r="EBR41" s="1"/>
      <c r="EBS41" s="1"/>
      <c r="EBT41" s="1"/>
      <c r="EBU41" s="1"/>
      <c r="EBV41" s="1"/>
      <c r="EBW41" s="1"/>
      <c r="EBX41" s="1"/>
      <c r="EBY41" s="1"/>
      <c r="EBZ41" s="1"/>
      <c r="ECA41" s="1"/>
      <c r="ECB41" s="1"/>
      <c r="ECC41" s="1"/>
      <c r="ECD41" s="1"/>
      <c r="ECE41" s="1"/>
      <c r="ECF41" s="1"/>
      <c r="ECG41" s="1"/>
      <c r="ECH41" s="1"/>
      <c r="ECI41" s="1"/>
      <c r="ECJ41" s="1"/>
      <c r="ECK41" s="1"/>
      <c r="ECL41" s="1"/>
      <c r="ECM41" s="1"/>
      <c r="ECN41" s="1"/>
      <c r="ECO41" s="1"/>
      <c r="ECP41" s="1"/>
      <c r="ECQ41" s="1"/>
      <c r="ECR41" s="1"/>
      <c r="ECS41" s="1"/>
      <c r="ECT41" s="1"/>
      <c r="ECU41" s="1"/>
      <c r="ECV41" s="1"/>
      <c r="ECW41" s="1"/>
      <c r="ECX41" s="1"/>
      <c r="ECY41" s="1"/>
      <c r="ECZ41" s="1"/>
      <c r="EDA41" s="1"/>
      <c r="EDB41" s="1"/>
      <c r="EDC41" s="1"/>
      <c r="EDD41" s="1"/>
      <c r="EDE41" s="1"/>
      <c r="EDF41" s="1"/>
      <c r="EDG41" s="1"/>
      <c r="EDH41" s="1"/>
      <c r="EDI41" s="1"/>
      <c r="EDJ41" s="1"/>
      <c r="EDK41" s="1"/>
      <c r="EDL41" s="1"/>
      <c r="EDM41" s="1"/>
      <c r="EDN41" s="1"/>
      <c r="EDO41" s="1"/>
      <c r="EDP41" s="1"/>
      <c r="EDQ41" s="1"/>
      <c r="EDR41" s="1"/>
      <c r="EDS41" s="1"/>
      <c r="EDT41" s="1"/>
      <c r="EDU41" s="1"/>
      <c r="EDV41" s="1"/>
      <c r="EDW41" s="1"/>
      <c r="EDX41" s="1"/>
      <c r="EDY41" s="1"/>
      <c r="EDZ41" s="1"/>
      <c r="EEA41" s="1"/>
      <c r="EEB41" s="1"/>
      <c r="EEC41" s="1"/>
      <c r="EED41" s="1"/>
      <c r="EEE41" s="1"/>
      <c r="EEF41" s="1"/>
      <c r="EEG41" s="1"/>
      <c r="EEH41" s="1"/>
      <c r="EEI41" s="1"/>
      <c r="EEJ41" s="1"/>
      <c r="EEK41" s="1"/>
      <c r="EEL41" s="1"/>
      <c r="EEM41" s="1"/>
      <c r="EEN41" s="1"/>
      <c r="EEO41" s="1"/>
      <c r="EEP41" s="1"/>
      <c r="EEQ41" s="1"/>
      <c r="EER41" s="1"/>
      <c r="EES41" s="1"/>
      <c r="EET41" s="1"/>
      <c r="EEU41" s="1"/>
      <c r="EEV41" s="1"/>
      <c r="EEW41" s="1"/>
      <c r="EEX41" s="1"/>
      <c r="EEY41" s="1"/>
      <c r="EEZ41" s="1"/>
      <c r="EFA41" s="1"/>
      <c r="EFB41" s="1"/>
      <c r="EFC41" s="1"/>
      <c r="EFD41" s="1"/>
      <c r="EFE41" s="1"/>
      <c r="EFF41" s="1"/>
      <c r="EFG41" s="1"/>
      <c r="EFH41" s="1"/>
      <c r="EFI41" s="1"/>
      <c r="EFJ41" s="1"/>
      <c r="EFK41" s="1"/>
      <c r="EFL41" s="1"/>
      <c r="EFM41" s="1"/>
      <c r="EFN41" s="1"/>
      <c r="EFO41" s="1"/>
      <c r="EFP41" s="1"/>
      <c r="EFQ41" s="1"/>
      <c r="EFR41" s="1"/>
      <c r="EFS41" s="1"/>
      <c r="EFT41" s="1"/>
      <c r="EFU41" s="1"/>
      <c r="EFV41" s="1"/>
      <c r="EFW41" s="1"/>
      <c r="EFX41" s="1"/>
      <c r="EFY41" s="1"/>
      <c r="EFZ41" s="1"/>
      <c r="EGA41" s="1"/>
      <c r="EGB41" s="1"/>
      <c r="EGC41" s="1"/>
      <c r="EGD41" s="1"/>
      <c r="EGE41" s="1"/>
      <c r="EGF41" s="1"/>
      <c r="EGG41" s="1"/>
      <c r="EGH41" s="1"/>
      <c r="EGI41" s="1"/>
      <c r="EGJ41" s="1"/>
      <c r="EGK41" s="1"/>
      <c r="EGL41" s="1"/>
      <c r="EGM41" s="1"/>
      <c r="EGN41" s="1"/>
      <c r="EGO41" s="1"/>
      <c r="EGP41" s="1"/>
      <c r="EGQ41" s="1"/>
      <c r="EGR41" s="1"/>
      <c r="EGS41" s="1"/>
      <c r="EGT41" s="1"/>
      <c r="EGU41" s="1"/>
      <c r="EGV41" s="1"/>
      <c r="EGW41" s="1"/>
      <c r="EGX41" s="1"/>
      <c r="EGY41" s="1"/>
      <c r="EGZ41" s="1"/>
      <c r="EHA41" s="1"/>
      <c r="EHB41" s="1"/>
      <c r="EHC41" s="1"/>
      <c r="EHD41" s="1"/>
      <c r="EHE41" s="1"/>
      <c r="EHF41" s="1"/>
      <c r="EHG41" s="1"/>
      <c r="EHH41" s="1"/>
      <c r="EHI41" s="1"/>
      <c r="EHJ41" s="1"/>
      <c r="EHK41" s="1"/>
      <c r="EHL41" s="1"/>
      <c r="EHM41" s="1"/>
      <c r="EHN41" s="1"/>
      <c r="EHO41" s="1"/>
      <c r="EHP41" s="1"/>
      <c r="EHQ41" s="1"/>
      <c r="EHR41" s="1"/>
      <c r="EHS41" s="1"/>
      <c r="EHT41" s="1"/>
      <c r="EHU41" s="1"/>
      <c r="EHV41" s="1"/>
      <c r="EHW41" s="1"/>
      <c r="EHX41" s="1"/>
      <c r="EHY41" s="1"/>
      <c r="EHZ41" s="1"/>
      <c r="EIA41" s="1"/>
      <c r="EIB41" s="1"/>
      <c r="EIC41" s="1"/>
      <c r="EID41" s="1"/>
      <c r="EIE41" s="1"/>
      <c r="EIF41" s="1"/>
      <c r="EIG41" s="1"/>
      <c r="EIH41" s="1"/>
      <c r="EII41" s="1"/>
      <c r="EIJ41" s="1"/>
      <c r="EIK41" s="1"/>
      <c r="EIL41" s="1"/>
      <c r="EIM41" s="1"/>
      <c r="EIN41" s="1"/>
      <c r="EIO41" s="1"/>
      <c r="EIP41" s="1"/>
      <c r="EIQ41" s="1"/>
      <c r="EIR41" s="1"/>
      <c r="EIS41" s="1"/>
      <c r="EIT41" s="1"/>
      <c r="EIU41" s="1"/>
      <c r="EIV41" s="1"/>
      <c r="EIW41" s="1"/>
      <c r="EIX41" s="1"/>
      <c r="EIY41" s="1"/>
      <c r="EIZ41" s="1"/>
      <c r="EJA41" s="1"/>
      <c r="EJB41" s="1"/>
      <c r="EJC41" s="1"/>
      <c r="EJD41" s="1"/>
      <c r="EJE41" s="1"/>
      <c r="EJF41" s="1"/>
      <c r="EJG41" s="1"/>
      <c r="EJH41" s="1"/>
      <c r="EJI41" s="1"/>
      <c r="EJJ41" s="1"/>
      <c r="EJK41" s="1"/>
      <c r="EJL41" s="1"/>
      <c r="EJM41" s="1"/>
      <c r="EJN41" s="1"/>
      <c r="EJO41" s="1"/>
      <c r="EJP41" s="1"/>
      <c r="EJQ41" s="1"/>
      <c r="EJR41" s="1"/>
      <c r="EJS41" s="1"/>
      <c r="EJT41" s="1"/>
      <c r="EJU41" s="1"/>
      <c r="EJV41" s="1"/>
      <c r="EJW41" s="1"/>
      <c r="EJX41" s="1"/>
      <c r="EJY41" s="1"/>
      <c r="EJZ41" s="1"/>
      <c r="EKA41" s="1"/>
      <c r="EKB41" s="1"/>
      <c r="EKC41" s="1"/>
      <c r="EKD41" s="1"/>
      <c r="EKE41" s="1"/>
      <c r="EKF41" s="1"/>
      <c r="EKG41" s="1"/>
    </row>
    <row r="42" spans="1:3673" x14ac:dyDescent="0.2">
      <c r="A42" s="183" t="s">
        <v>7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</row>
    <row r="43" spans="1:3673" s="160" customFormat="1" x14ac:dyDescent="0.2">
      <c r="A43" s="138" t="s">
        <v>8</v>
      </c>
      <c r="B43" s="147"/>
      <c r="C43" s="165">
        <v>4716.3188399999999</v>
      </c>
      <c r="D43" s="165">
        <v>4496.67623</v>
      </c>
      <c r="E43" s="165">
        <v>3687.5619000000002</v>
      </c>
      <c r="F43" s="165">
        <v>3382.71191</v>
      </c>
      <c r="G43" s="147"/>
      <c r="H43" s="140">
        <v>4.7232147400000004</v>
      </c>
      <c r="I43" s="164">
        <v>4.4874768999999999</v>
      </c>
      <c r="J43" s="164">
        <v>3.6909575800000001</v>
      </c>
      <c r="K43" s="164">
        <v>3.3917679299999999</v>
      </c>
      <c r="L43" s="147"/>
      <c r="M43" s="165">
        <v>5168.8972700000004</v>
      </c>
      <c r="N43" s="165">
        <f>F43</f>
        <v>3382.71191</v>
      </c>
      <c r="O43" s="147"/>
      <c r="P43" s="164">
        <v>5.3796168700000004</v>
      </c>
      <c r="Q43" s="164">
        <f>K43</f>
        <v>3.3917679299999999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  <c r="AMR43" s="1"/>
      <c r="AMS43" s="1"/>
      <c r="AMT43" s="1"/>
      <c r="AMU43" s="1"/>
      <c r="AMV43" s="1"/>
      <c r="AMW43" s="1"/>
      <c r="AMX43" s="1"/>
      <c r="AMY43" s="1"/>
      <c r="AMZ43" s="1"/>
      <c r="ANA43" s="1"/>
      <c r="ANB43" s="1"/>
      <c r="ANC43" s="1"/>
      <c r="AND43" s="1"/>
      <c r="ANE43" s="1"/>
      <c r="ANF43" s="1"/>
      <c r="ANG43" s="1"/>
      <c r="ANH43" s="1"/>
      <c r="ANI43" s="1"/>
      <c r="ANJ43" s="1"/>
      <c r="ANK43" s="1"/>
      <c r="ANL43" s="1"/>
      <c r="ANM43" s="1"/>
      <c r="ANN43" s="1"/>
      <c r="ANO43" s="1"/>
      <c r="ANP43" s="1"/>
      <c r="ANQ43" s="1"/>
      <c r="ANR43" s="1"/>
      <c r="ANS43" s="1"/>
      <c r="ANT43" s="1"/>
      <c r="ANU43" s="1"/>
      <c r="ANV43" s="1"/>
      <c r="ANW43" s="1"/>
      <c r="ANX43" s="1"/>
      <c r="ANY43" s="1"/>
      <c r="ANZ43" s="1"/>
      <c r="AOA43" s="1"/>
      <c r="AOB43" s="1"/>
      <c r="AOC43" s="1"/>
      <c r="AOD43" s="1"/>
      <c r="AOE43" s="1"/>
      <c r="AOF43" s="1"/>
      <c r="AOG43" s="1"/>
      <c r="AOH43" s="1"/>
      <c r="AOI43" s="1"/>
      <c r="AOJ43" s="1"/>
      <c r="AOK43" s="1"/>
      <c r="AOL43" s="1"/>
      <c r="AOM43" s="1"/>
      <c r="AON43" s="1"/>
      <c r="AOO43" s="1"/>
      <c r="AOP43" s="1"/>
      <c r="AOQ43" s="1"/>
      <c r="AOR43" s="1"/>
      <c r="AOS43" s="1"/>
      <c r="AOT43" s="1"/>
      <c r="AOU43" s="1"/>
      <c r="AOV43" s="1"/>
      <c r="AOW43" s="1"/>
      <c r="AOX43" s="1"/>
      <c r="AOY43" s="1"/>
      <c r="AOZ43" s="1"/>
      <c r="APA43" s="1"/>
      <c r="APB43" s="1"/>
      <c r="APC43" s="1"/>
      <c r="APD43" s="1"/>
      <c r="APE43" s="1"/>
      <c r="APF43" s="1"/>
      <c r="APG43" s="1"/>
      <c r="APH43" s="1"/>
      <c r="API43" s="1"/>
      <c r="APJ43" s="1"/>
      <c r="APK43" s="1"/>
      <c r="APL43" s="1"/>
      <c r="APM43" s="1"/>
      <c r="APN43" s="1"/>
      <c r="APO43" s="1"/>
      <c r="APP43" s="1"/>
      <c r="APQ43" s="1"/>
      <c r="APR43" s="1"/>
      <c r="APS43" s="1"/>
      <c r="APT43" s="1"/>
      <c r="APU43" s="1"/>
      <c r="APV43" s="1"/>
      <c r="APW43" s="1"/>
      <c r="APX43" s="1"/>
      <c r="APY43" s="1"/>
      <c r="APZ43" s="1"/>
      <c r="AQA43" s="1"/>
      <c r="AQB43" s="1"/>
      <c r="AQC43" s="1"/>
      <c r="AQD43" s="1"/>
      <c r="AQE43" s="1"/>
      <c r="AQF43" s="1"/>
      <c r="AQG43" s="1"/>
      <c r="AQH43" s="1"/>
      <c r="AQI43" s="1"/>
      <c r="AQJ43" s="1"/>
      <c r="AQK43" s="1"/>
      <c r="AQL43" s="1"/>
      <c r="AQM43" s="1"/>
      <c r="AQN43" s="1"/>
      <c r="AQO43" s="1"/>
      <c r="AQP43" s="1"/>
      <c r="AQQ43" s="1"/>
      <c r="AQR43" s="1"/>
      <c r="AQS43" s="1"/>
      <c r="AQT43" s="1"/>
      <c r="AQU43" s="1"/>
      <c r="AQV43" s="1"/>
      <c r="AQW43" s="1"/>
      <c r="AQX43" s="1"/>
      <c r="AQY43" s="1"/>
      <c r="AQZ43" s="1"/>
      <c r="ARA43" s="1"/>
      <c r="ARB43" s="1"/>
      <c r="ARC43" s="1"/>
      <c r="ARD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  <c r="ASM43" s="1"/>
      <c r="ASN43" s="1"/>
      <c r="ASO43" s="1"/>
      <c r="ASP43" s="1"/>
      <c r="ASQ43" s="1"/>
      <c r="ASR43" s="1"/>
      <c r="ASS43" s="1"/>
      <c r="AST43" s="1"/>
      <c r="ASU43" s="1"/>
      <c r="ASV43" s="1"/>
      <c r="ASW43" s="1"/>
      <c r="ASX43" s="1"/>
      <c r="ASY43" s="1"/>
      <c r="ASZ43" s="1"/>
      <c r="ATA43" s="1"/>
      <c r="ATB43" s="1"/>
      <c r="ATC43" s="1"/>
      <c r="ATD43" s="1"/>
      <c r="ATE43" s="1"/>
      <c r="ATF43" s="1"/>
      <c r="ATG43" s="1"/>
      <c r="ATH43" s="1"/>
      <c r="ATI43" s="1"/>
      <c r="ATJ43" s="1"/>
      <c r="ATK43" s="1"/>
      <c r="ATL43" s="1"/>
      <c r="ATM43" s="1"/>
      <c r="ATN43" s="1"/>
      <c r="ATO43" s="1"/>
      <c r="ATP43" s="1"/>
      <c r="ATQ43" s="1"/>
      <c r="ATR43" s="1"/>
      <c r="ATS43" s="1"/>
      <c r="ATT43" s="1"/>
      <c r="ATU43" s="1"/>
      <c r="ATV43" s="1"/>
      <c r="ATW43" s="1"/>
      <c r="ATX43" s="1"/>
      <c r="ATY43" s="1"/>
      <c r="ATZ43" s="1"/>
      <c r="AUA43" s="1"/>
      <c r="AUB43" s="1"/>
      <c r="AUC43" s="1"/>
      <c r="AUD43" s="1"/>
      <c r="AUE43" s="1"/>
      <c r="AUF43" s="1"/>
      <c r="AUG43" s="1"/>
      <c r="AUH43" s="1"/>
      <c r="AUI43" s="1"/>
      <c r="AUJ43" s="1"/>
      <c r="AUK43" s="1"/>
      <c r="AUL43" s="1"/>
      <c r="AUM43" s="1"/>
      <c r="AUN43" s="1"/>
      <c r="AUO43" s="1"/>
      <c r="AUP43" s="1"/>
      <c r="AUQ43" s="1"/>
      <c r="AUR43" s="1"/>
      <c r="AUS43" s="1"/>
      <c r="AUT43" s="1"/>
      <c r="AUU43" s="1"/>
      <c r="AUV43" s="1"/>
      <c r="AUW43" s="1"/>
      <c r="AUX43" s="1"/>
      <c r="AUY43" s="1"/>
      <c r="AUZ43" s="1"/>
      <c r="AVA43" s="1"/>
      <c r="AVB43" s="1"/>
      <c r="AVC43" s="1"/>
      <c r="AVD43" s="1"/>
      <c r="AVE43" s="1"/>
      <c r="AVF43" s="1"/>
      <c r="AVG43" s="1"/>
      <c r="AVH43" s="1"/>
      <c r="AVI43" s="1"/>
      <c r="AVJ43" s="1"/>
      <c r="AVK43" s="1"/>
      <c r="AVL43" s="1"/>
      <c r="AVM43" s="1"/>
      <c r="AVN43" s="1"/>
      <c r="AVO43" s="1"/>
      <c r="AVP43" s="1"/>
      <c r="AVQ43" s="1"/>
      <c r="AVR43" s="1"/>
      <c r="AVS43" s="1"/>
      <c r="AVT43" s="1"/>
      <c r="AVU43" s="1"/>
      <c r="AVV43" s="1"/>
      <c r="AVW43" s="1"/>
      <c r="AVX43" s="1"/>
      <c r="AVY43" s="1"/>
      <c r="AVZ43" s="1"/>
      <c r="AWA43" s="1"/>
      <c r="AWB43" s="1"/>
      <c r="AWC43" s="1"/>
      <c r="AWD43" s="1"/>
      <c r="AWE43" s="1"/>
      <c r="AWF43" s="1"/>
      <c r="AWG43" s="1"/>
      <c r="AWH43" s="1"/>
      <c r="AWI43" s="1"/>
      <c r="AWJ43" s="1"/>
      <c r="AWK43" s="1"/>
      <c r="AWL43" s="1"/>
      <c r="AWM43" s="1"/>
      <c r="AWN43" s="1"/>
      <c r="AWO43" s="1"/>
      <c r="AWP43" s="1"/>
      <c r="AWQ43" s="1"/>
      <c r="AWR43" s="1"/>
      <c r="AWS43" s="1"/>
      <c r="AWT43" s="1"/>
      <c r="AWU43" s="1"/>
      <c r="AWV43" s="1"/>
      <c r="AWW43" s="1"/>
      <c r="AWX43" s="1"/>
      <c r="AWY43" s="1"/>
      <c r="AWZ43" s="1"/>
      <c r="AXA43" s="1"/>
      <c r="AXB43" s="1"/>
      <c r="AXC43" s="1"/>
      <c r="AXD43" s="1"/>
      <c r="AXE43" s="1"/>
      <c r="AXF43" s="1"/>
      <c r="AXG43" s="1"/>
      <c r="AXH43" s="1"/>
      <c r="AXI43" s="1"/>
      <c r="AXJ43" s="1"/>
      <c r="AXK43" s="1"/>
      <c r="AXL43" s="1"/>
      <c r="AXM43" s="1"/>
      <c r="AXN43" s="1"/>
      <c r="AXO43" s="1"/>
      <c r="AXP43" s="1"/>
      <c r="AXQ43" s="1"/>
      <c r="AXR43" s="1"/>
      <c r="AXS43" s="1"/>
      <c r="AXT43" s="1"/>
      <c r="AXU43" s="1"/>
      <c r="AXV43" s="1"/>
      <c r="AXW43" s="1"/>
      <c r="AXX43" s="1"/>
      <c r="AXY43" s="1"/>
      <c r="AXZ43" s="1"/>
      <c r="AYA43" s="1"/>
      <c r="AYB43" s="1"/>
      <c r="AYC43" s="1"/>
      <c r="AYD43" s="1"/>
      <c r="AYE43" s="1"/>
      <c r="AYF43" s="1"/>
      <c r="AYG43" s="1"/>
      <c r="AYH43" s="1"/>
      <c r="AYI43" s="1"/>
      <c r="AYJ43" s="1"/>
      <c r="AYK43" s="1"/>
      <c r="AYL43" s="1"/>
      <c r="AYM43" s="1"/>
      <c r="AYN43" s="1"/>
      <c r="AYO43" s="1"/>
      <c r="AYP43" s="1"/>
      <c r="AYQ43" s="1"/>
      <c r="AYR43" s="1"/>
      <c r="AYS43" s="1"/>
      <c r="AYT43" s="1"/>
      <c r="AYU43" s="1"/>
      <c r="AYV43" s="1"/>
      <c r="AYW43" s="1"/>
      <c r="AYX43" s="1"/>
      <c r="AYY43" s="1"/>
      <c r="AYZ43" s="1"/>
      <c r="AZA43" s="1"/>
      <c r="AZB43" s="1"/>
      <c r="AZC43" s="1"/>
      <c r="AZD43" s="1"/>
      <c r="AZE43" s="1"/>
      <c r="AZF43" s="1"/>
      <c r="AZG43" s="1"/>
      <c r="AZH43" s="1"/>
      <c r="AZI43" s="1"/>
      <c r="AZJ43" s="1"/>
      <c r="AZK43" s="1"/>
      <c r="AZL43" s="1"/>
      <c r="AZM43" s="1"/>
      <c r="AZN43" s="1"/>
      <c r="AZO43" s="1"/>
      <c r="AZP43" s="1"/>
      <c r="AZQ43" s="1"/>
      <c r="AZR43" s="1"/>
      <c r="AZS43" s="1"/>
      <c r="AZT43" s="1"/>
      <c r="AZU43" s="1"/>
      <c r="AZV43" s="1"/>
      <c r="AZW43" s="1"/>
      <c r="AZX43" s="1"/>
      <c r="AZY43" s="1"/>
      <c r="AZZ43" s="1"/>
      <c r="BAA43" s="1"/>
      <c r="BAB43" s="1"/>
      <c r="BAC43" s="1"/>
      <c r="BAD43" s="1"/>
      <c r="BAE43" s="1"/>
      <c r="BAF43" s="1"/>
      <c r="BAG43" s="1"/>
      <c r="BAH43" s="1"/>
      <c r="BAI43" s="1"/>
      <c r="BAJ43" s="1"/>
      <c r="BAK43" s="1"/>
      <c r="BAL43" s="1"/>
      <c r="BAM43" s="1"/>
      <c r="BAN43" s="1"/>
      <c r="BAO43" s="1"/>
      <c r="BAP43" s="1"/>
      <c r="BAQ43" s="1"/>
      <c r="BAR43" s="1"/>
      <c r="BAS43" s="1"/>
      <c r="BAT43" s="1"/>
      <c r="BAU43" s="1"/>
      <c r="BAV43" s="1"/>
      <c r="BAW43" s="1"/>
      <c r="BAX43" s="1"/>
      <c r="BAY43" s="1"/>
      <c r="BAZ43" s="1"/>
      <c r="BBA43" s="1"/>
      <c r="BBB43" s="1"/>
      <c r="BBC43" s="1"/>
      <c r="BBD43" s="1"/>
      <c r="BBE43" s="1"/>
      <c r="BBF43" s="1"/>
      <c r="BBG43" s="1"/>
      <c r="BBH43" s="1"/>
      <c r="BBI43" s="1"/>
      <c r="BBJ43" s="1"/>
      <c r="BBK43" s="1"/>
      <c r="BBL43" s="1"/>
      <c r="BBM43" s="1"/>
      <c r="BBN43" s="1"/>
      <c r="BBO43" s="1"/>
      <c r="BBP43" s="1"/>
      <c r="BBQ43" s="1"/>
      <c r="BBR43" s="1"/>
      <c r="BBS43" s="1"/>
      <c r="BBT43" s="1"/>
      <c r="BBU43" s="1"/>
      <c r="BBV43" s="1"/>
      <c r="BBW43" s="1"/>
      <c r="BBX43" s="1"/>
      <c r="BBY43" s="1"/>
      <c r="BBZ43" s="1"/>
      <c r="BCA43" s="1"/>
      <c r="BCB43" s="1"/>
      <c r="BCC43" s="1"/>
      <c r="BCD43" s="1"/>
      <c r="BCE43" s="1"/>
      <c r="BCF43" s="1"/>
      <c r="BCG43" s="1"/>
      <c r="BCH43" s="1"/>
      <c r="BCI43" s="1"/>
      <c r="BCJ43" s="1"/>
      <c r="BCK43" s="1"/>
      <c r="BCL43" s="1"/>
      <c r="BCM43" s="1"/>
      <c r="BCN43" s="1"/>
      <c r="BCO43" s="1"/>
      <c r="BCP43" s="1"/>
      <c r="BCQ43" s="1"/>
      <c r="BCR43" s="1"/>
      <c r="BCS43" s="1"/>
      <c r="BCT43" s="1"/>
      <c r="BCU43" s="1"/>
      <c r="BCV43" s="1"/>
      <c r="BCW43" s="1"/>
      <c r="BCX43" s="1"/>
      <c r="BCY43" s="1"/>
      <c r="BCZ43" s="1"/>
      <c r="BDA43" s="1"/>
      <c r="BDB43" s="1"/>
      <c r="BDC43" s="1"/>
      <c r="BDD43" s="1"/>
      <c r="BDE43" s="1"/>
      <c r="BDF43" s="1"/>
      <c r="BDG43" s="1"/>
      <c r="BDH43" s="1"/>
      <c r="BDI43" s="1"/>
      <c r="BDJ43" s="1"/>
      <c r="BDK43" s="1"/>
      <c r="BDL43" s="1"/>
      <c r="BDM43" s="1"/>
      <c r="BDN43" s="1"/>
      <c r="BDO43" s="1"/>
      <c r="BDP43" s="1"/>
      <c r="BDQ43" s="1"/>
      <c r="BDR43" s="1"/>
      <c r="BDS43" s="1"/>
      <c r="BDT43" s="1"/>
      <c r="BDU43" s="1"/>
      <c r="BDV43" s="1"/>
      <c r="BDW43" s="1"/>
      <c r="BDX43" s="1"/>
      <c r="BDY43" s="1"/>
      <c r="BDZ43" s="1"/>
      <c r="BEA43" s="1"/>
      <c r="BEB43" s="1"/>
      <c r="BEC43" s="1"/>
      <c r="BED43" s="1"/>
      <c r="BEE43" s="1"/>
      <c r="BEF43" s="1"/>
      <c r="BEG43" s="1"/>
      <c r="BEH43" s="1"/>
      <c r="BEI43" s="1"/>
      <c r="BEJ43" s="1"/>
      <c r="BEK43" s="1"/>
      <c r="BEL43" s="1"/>
      <c r="BEM43" s="1"/>
      <c r="BEN43" s="1"/>
      <c r="BEO43" s="1"/>
      <c r="BEP43" s="1"/>
      <c r="BEQ43" s="1"/>
      <c r="BER43" s="1"/>
      <c r="BES43" s="1"/>
      <c r="BET43" s="1"/>
      <c r="BEU43" s="1"/>
      <c r="BEV43" s="1"/>
      <c r="BEW43" s="1"/>
      <c r="BEX43" s="1"/>
      <c r="BEY43" s="1"/>
      <c r="BEZ43" s="1"/>
      <c r="BFA43" s="1"/>
      <c r="BFB43" s="1"/>
      <c r="BFC43" s="1"/>
      <c r="BFD43" s="1"/>
      <c r="BFE43" s="1"/>
      <c r="BFF43" s="1"/>
      <c r="BFG43" s="1"/>
      <c r="BFH43" s="1"/>
      <c r="BFI43" s="1"/>
      <c r="BFJ43" s="1"/>
      <c r="BFK43" s="1"/>
      <c r="BFL43" s="1"/>
      <c r="BFM43" s="1"/>
      <c r="BFN43" s="1"/>
      <c r="BFO43" s="1"/>
      <c r="BFP43" s="1"/>
      <c r="BFQ43" s="1"/>
      <c r="BFR43" s="1"/>
      <c r="BFS43" s="1"/>
      <c r="BFT43" s="1"/>
      <c r="BFU43" s="1"/>
      <c r="BFV43" s="1"/>
      <c r="BFW43" s="1"/>
      <c r="BFX43" s="1"/>
      <c r="BFY43" s="1"/>
      <c r="BFZ43" s="1"/>
      <c r="BGA43" s="1"/>
      <c r="BGB43" s="1"/>
      <c r="BGC43" s="1"/>
      <c r="BGD43" s="1"/>
      <c r="BGE43" s="1"/>
      <c r="BGF43" s="1"/>
      <c r="BGG43" s="1"/>
      <c r="BGH43" s="1"/>
      <c r="BGI43" s="1"/>
      <c r="BGJ43" s="1"/>
      <c r="BGK43" s="1"/>
      <c r="BGL43" s="1"/>
      <c r="BGM43" s="1"/>
      <c r="BGN43" s="1"/>
      <c r="BGO43" s="1"/>
      <c r="BGP43" s="1"/>
      <c r="BGQ43" s="1"/>
      <c r="BGR43" s="1"/>
      <c r="BGS43" s="1"/>
      <c r="BGT43" s="1"/>
      <c r="BGU43" s="1"/>
      <c r="BGV43" s="1"/>
      <c r="BGW43" s="1"/>
      <c r="BGX43" s="1"/>
      <c r="BGY43" s="1"/>
      <c r="BGZ43" s="1"/>
      <c r="BHA43" s="1"/>
      <c r="BHB43" s="1"/>
      <c r="BHC43" s="1"/>
      <c r="BHD43" s="1"/>
      <c r="BHE43" s="1"/>
      <c r="BHF43" s="1"/>
      <c r="BHG43" s="1"/>
      <c r="BHH43" s="1"/>
      <c r="BHI43" s="1"/>
      <c r="BHJ43" s="1"/>
      <c r="BHK43" s="1"/>
      <c r="BHL43" s="1"/>
      <c r="BHM43" s="1"/>
      <c r="BHN43" s="1"/>
      <c r="BHO43" s="1"/>
      <c r="BHP43" s="1"/>
      <c r="BHQ43" s="1"/>
      <c r="BHR43" s="1"/>
      <c r="BHS43" s="1"/>
      <c r="BHT43" s="1"/>
      <c r="BHU43" s="1"/>
      <c r="BHV43" s="1"/>
      <c r="BHW43" s="1"/>
      <c r="BHX43" s="1"/>
      <c r="BHY43" s="1"/>
      <c r="BHZ43" s="1"/>
      <c r="BIA43" s="1"/>
      <c r="BIB43" s="1"/>
      <c r="BIC43" s="1"/>
      <c r="BID43" s="1"/>
      <c r="BIE43" s="1"/>
      <c r="BIF43" s="1"/>
      <c r="BIG43" s="1"/>
      <c r="BIH43" s="1"/>
      <c r="BII43" s="1"/>
      <c r="BIJ43" s="1"/>
      <c r="BIK43" s="1"/>
      <c r="BIL43" s="1"/>
      <c r="BIM43" s="1"/>
      <c r="BIN43" s="1"/>
      <c r="BIO43" s="1"/>
      <c r="BIP43" s="1"/>
      <c r="BIQ43" s="1"/>
      <c r="BIR43" s="1"/>
      <c r="BIS43" s="1"/>
      <c r="BIT43" s="1"/>
      <c r="BIU43" s="1"/>
      <c r="BIV43" s="1"/>
      <c r="BIW43" s="1"/>
      <c r="BIX43" s="1"/>
      <c r="BIY43" s="1"/>
      <c r="BIZ43" s="1"/>
      <c r="BJA43" s="1"/>
      <c r="BJB43" s="1"/>
      <c r="BJC43" s="1"/>
      <c r="BJD43" s="1"/>
      <c r="BJE43" s="1"/>
      <c r="BJF43" s="1"/>
      <c r="BJG43" s="1"/>
      <c r="BJH43" s="1"/>
      <c r="BJI43" s="1"/>
      <c r="BJJ43" s="1"/>
      <c r="BJK43" s="1"/>
      <c r="BJL43" s="1"/>
      <c r="BJM43" s="1"/>
      <c r="BJN43" s="1"/>
      <c r="BJO43" s="1"/>
      <c r="BJP43" s="1"/>
      <c r="BJQ43" s="1"/>
      <c r="BJR43" s="1"/>
      <c r="BJS43" s="1"/>
      <c r="BJT43" s="1"/>
      <c r="BJU43" s="1"/>
      <c r="BJV43" s="1"/>
      <c r="BJW43" s="1"/>
      <c r="BJX43" s="1"/>
      <c r="BJY43" s="1"/>
      <c r="BJZ43" s="1"/>
      <c r="BKA43" s="1"/>
      <c r="BKB43" s="1"/>
      <c r="BKC43" s="1"/>
      <c r="BKD43" s="1"/>
      <c r="BKE43" s="1"/>
      <c r="BKF43" s="1"/>
      <c r="BKG43" s="1"/>
      <c r="BKH43" s="1"/>
      <c r="BKI43" s="1"/>
      <c r="BKJ43" s="1"/>
      <c r="BKK43" s="1"/>
      <c r="BKL43" s="1"/>
      <c r="BKM43" s="1"/>
      <c r="BKN43" s="1"/>
      <c r="BKO43" s="1"/>
      <c r="BKP43" s="1"/>
      <c r="BKQ43" s="1"/>
      <c r="BKR43" s="1"/>
      <c r="BKS43" s="1"/>
      <c r="BKT43" s="1"/>
      <c r="BKU43" s="1"/>
      <c r="BKV43" s="1"/>
      <c r="BKW43" s="1"/>
      <c r="BKX43" s="1"/>
      <c r="BKY43" s="1"/>
      <c r="BKZ43" s="1"/>
      <c r="BLA43" s="1"/>
      <c r="BLB43" s="1"/>
      <c r="BLC43" s="1"/>
      <c r="BLD43" s="1"/>
      <c r="BLE43" s="1"/>
      <c r="BLF43" s="1"/>
      <c r="BLG43" s="1"/>
      <c r="BLH43" s="1"/>
      <c r="BLI43" s="1"/>
      <c r="BLJ43" s="1"/>
      <c r="BLK43" s="1"/>
      <c r="BLL43" s="1"/>
      <c r="BLM43" s="1"/>
      <c r="BLN43" s="1"/>
      <c r="BLO43" s="1"/>
      <c r="BLP43" s="1"/>
      <c r="BLQ43" s="1"/>
      <c r="BLR43" s="1"/>
      <c r="BLS43" s="1"/>
      <c r="BLT43" s="1"/>
      <c r="BLU43" s="1"/>
      <c r="BLV43" s="1"/>
      <c r="BLW43" s="1"/>
      <c r="BLX43" s="1"/>
      <c r="BLY43" s="1"/>
      <c r="BLZ43" s="1"/>
      <c r="BMA43" s="1"/>
      <c r="BMB43" s="1"/>
      <c r="BMC43" s="1"/>
      <c r="BMD43" s="1"/>
      <c r="BME43" s="1"/>
      <c r="BMF43" s="1"/>
      <c r="BMG43" s="1"/>
      <c r="BMH43" s="1"/>
      <c r="BMI43" s="1"/>
      <c r="BMJ43" s="1"/>
      <c r="BMK43" s="1"/>
      <c r="BML43" s="1"/>
      <c r="BMM43" s="1"/>
      <c r="BMN43" s="1"/>
      <c r="BMO43" s="1"/>
      <c r="BMP43" s="1"/>
      <c r="BMQ43" s="1"/>
      <c r="BMR43" s="1"/>
      <c r="BMS43" s="1"/>
      <c r="BMT43" s="1"/>
      <c r="BMU43" s="1"/>
      <c r="BMV43" s="1"/>
      <c r="BMW43" s="1"/>
      <c r="BMX43" s="1"/>
      <c r="BMY43" s="1"/>
      <c r="BMZ43" s="1"/>
      <c r="BNA43" s="1"/>
      <c r="BNB43" s="1"/>
      <c r="BNC43" s="1"/>
      <c r="BND43" s="1"/>
      <c r="BNE43" s="1"/>
      <c r="BNF43" s="1"/>
      <c r="BNG43" s="1"/>
      <c r="BNH43" s="1"/>
      <c r="BNI43" s="1"/>
      <c r="BNJ43" s="1"/>
      <c r="BNK43" s="1"/>
      <c r="BNL43" s="1"/>
      <c r="BNM43" s="1"/>
      <c r="BNN43" s="1"/>
      <c r="BNO43" s="1"/>
      <c r="BNP43" s="1"/>
      <c r="BNQ43" s="1"/>
      <c r="BNR43" s="1"/>
      <c r="BNS43" s="1"/>
      <c r="BNT43" s="1"/>
      <c r="BNU43" s="1"/>
      <c r="BNV43" s="1"/>
      <c r="BNW43" s="1"/>
      <c r="BNX43" s="1"/>
      <c r="BNY43" s="1"/>
      <c r="BNZ43" s="1"/>
      <c r="BOA43" s="1"/>
      <c r="BOB43" s="1"/>
      <c r="BOC43" s="1"/>
      <c r="BOD43" s="1"/>
      <c r="BOE43" s="1"/>
      <c r="BOF43" s="1"/>
      <c r="BOG43" s="1"/>
      <c r="BOH43" s="1"/>
      <c r="BOI43" s="1"/>
      <c r="BOJ43" s="1"/>
      <c r="BOK43" s="1"/>
      <c r="BOL43" s="1"/>
      <c r="BOM43" s="1"/>
      <c r="BON43" s="1"/>
      <c r="BOO43" s="1"/>
      <c r="BOP43" s="1"/>
      <c r="BOQ43" s="1"/>
      <c r="BOR43" s="1"/>
      <c r="BOS43" s="1"/>
      <c r="BOT43" s="1"/>
      <c r="BOU43" s="1"/>
      <c r="BOV43" s="1"/>
      <c r="BOW43" s="1"/>
      <c r="BOX43" s="1"/>
      <c r="BOY43" s="1"/>
      <c r="BOZ43" s="1"/>
      <c r="BPA43" s="1"/>
      <c r="BPB43" s="1"/>
      <c r="BPC43" s="1"/>
      <c r="BPD43" s="1"/>
      <c r="BPE43" s="1"/>
      <c r="BPF43" s="1"/>
      <c r="BPG43" s="1"/>
      <c r="BPH43" s="1"/>
      <c r="BPI43" s="1"/>
      <c r="BPJ43" s="1"/>
      <c r="BPK43" s="1"/>
      <c r="BPL43" s="1"/>
      <c r="BPM43" s="1"/>
      <c r="BPN43" s="1"/>
      <c r="BPO43" s="1"/>
      <c r="BPP43" s="1"/>
      <c r="BPQ43" s="1"/>
      <c r="BPR43" s="1"/>
      <c r="BPS43" s="1"/>
      <c r="BPT43" s="1"/>
      <c r="BPU43" s="1"/>
      <c r="BPV43" s="1"/>
      <c r="BPW43" s="1"/>
      <c r="BPX43" s="1"/>
      <c r="BPY43" s="1"/>
      <c r="BPZ43" s="1"/>
      <c r="BQA43" s="1"/>
      <c r="BQB43" s="1"/>
      <c r="BQC43" s="1"/>
      <c r="BQD43" s="1"/>
      <c r="BQE43" s="1"/>
      <c r="BQF43" s="1"/>
      <c r="BQG43" s="1"/>
      <c r="BQH43" s="1"/>
      <c r="BQI43" s="1"/>
      <c r="BQJ43" s="1"/>
      <c r="BQK43" s="1"/>
      <c r="BQL43" s="1"/>
      <c r="BQM43" s="1"/>
      <c r="BQN43" s="1"/>
      <c r="BQO43" s="1"/>
      <c r="BQP43" s="1"/>
      <c r="BQQ43" s="1"/>
      <c r="BQR43" s="1"/>
      <c r="BQS43" s="1"/>
      <c r="BQT43" s="1"/>
      <c r="BQU43" s="1"/>
      <c r="BQV43" s="1"/>
      <c r="BQW43" s="1"/>
      <c r="BQX43" s="1"/>
      <c r="BQY43" s="1"/>
      <c r="BQZ43" s="1"/>
      <c r="BRA43" s="1"/>
      <c r="BRB43" s="1"/>
      <c r="BRC43" s="1"/>
      <c r="BRD43" s="1"/>
      <c r="BRE43" s="1"/>
      <c r="BRF43" s="1"/>
      <c r="BRG43" s="1"/>
      <c r="BRH43" s="1"/>
      <c r="BRI43" s="1"/>
      <c r="BRJ43" s="1"/>
      <c r="BRK43" s="1"/>
      <c r="BRL43" s="1"/>
      <c r="BRM43" s="1"/>
      <c r="BRN43" s="1"/>
      <c r="BRO43" s="1"/>
      <c r="BRP43" s="1"/>
      <c r="BRQ43" s="1"/>
      <c r="BRR43" s="1"/>
      <c r="BRS43" s="1"/>
      <c r="BRT43" s="1"/>
      <c r="BRU43" s="1"/>
      <c r="BRV43" s="1"/>
      <c r="BRW43" s="1"/>
      <c r="BRX43" s="1"/>
      <c r="BRY43" s="1"/>
      <c r="BRZ43" s="1"/>
      <c r="BSA43" s="1"/>
      <c r="BSB43" s="1"/>
      <c r="BSC43" s="1"/>
      <c r="BSD43" s="1"/>
      <c r="BSE43" s="1"/>
      <c r="BSF43" s="1"/>
      <c r="BSG43" s="1"/>
      <c r="BSH43" s="1"/>
      <c r="BSI43" s="1"/>
      <c r="BSJ43" s="1"/>
      <c r="BSK43" s="1"/>
      <c r="BSL43" s="1"/>
      <c r="BSM43" s="1"/>
      <c r="BSN43" s="1"/>
      <c r="BSO43" s="1"/>
      <c r="BSP43" s="1"/>
      <c r="BSQ43" s="1"/>
      <c r="BSR43" s="1"/>
      <c r="BSS43" s="1"/>
      <c r="BST43" s="1"/>
      <c r="BSU43" s="1"/>
      <c r="BSV43" s="1"/>
      <c r="BSW43" s="1"/>
      <c r="BSX43" s="1"/>
      <c r="BSY43" s="1"/>
      <c r="BSZ43" s="1"/>
      <c r="BTA43" s="1"/>
      <c r="BTB43" s="1"/>
      <c r="BTC43" s="1"/>
      <c r="BTD43" s="1"/>
      <c r="BTE43" s="1"/>
      <c r="BTF43" s="1"/>
      <c r="BTG43" s="1"/>
      <c r="BTH43" s="1"/>
      <c r="BTI43" s="1"/>
      <c r="BTJ43" s="1"/>
      <c r="BTK43" s="1"/>
      <c r="BTL43" s="1"/>
      <c r="BTM43" s="1"/>
      <c r="BTN43" s="1"/>
      <c r="BTO43" s="1"/>
      <c r="BTP43" s="1"/>
      <c r="BTQ43" s="1"/>
      <c r="BTR43" s="1"/>
      <c r="BTS43" s="1"/>
      <c r="BTT43" s="1"/>
      <c r="BTU43" s="1"/>
      <c r="BTV43" s="1"/>
      <c r="BTW43" s="1"/>
      <c r="BTX43" s="1"/>
      <c r="BTY43" s="1"/>
      <c r="BTZ43" s="1"/>
      <c r="BUA43" s="1"/>
      <c r="BUB43" s="1"/>
      <c r="BUC43" s="1"/>
      <c r="BUD43" s="1"/>
      <c r="BUE43" s="1"/>
      <c r="BUF43" s="1"/>
      <c r="BUG43" s="1"/>
      <c r="BUH43" s="1"/>
      <c r="BUI43" s="1"/>
      <c r="BUJ43" s="1"/>
      <c r="BUK43" s="1"/>
      <c r="BUL43" s="1"/>
      <c r="BUM43" s="1"/>
      <c r="BUN43" s="1"/>
      <c r="BUO43" s="1"/>
      <c r="BUP43" s="1"/>
      <c r="BUQ43" s="1"/>
      <c r="BUR43" s="1"/>
      <c r="BUS43" s="1"/>
      <c r="BUT43" s="1"/>
      <c r="BUU43" s="1"/>
      <c r="BUV43" s="1"/>
      <c r="BUW43" s="1"/>
      <c r="BUX43" s="1"/>
      <c r="BUY43" s="1"/>
      <c r="BUZ43" s="1"/>
      <c r="BVA43" s="1"/>
      <c r="BVB43" s="1"/>
      <c r="BVC43" s="1"/>
      <c r="BVD43" s="1"/>
      <c r="BVE43" s="1"/>
      <c r="BVF43" s="1"/>
      <c r="BVG43" s="1"/>
      <c r="BVH43" s="1"/>
      <c r="BVI43" s="1"/>
      <c r="BVJ43" s="1"/>
      <c r="BVK43" s="1"/>
      <c r="BVL43" s="1"/>
      <c r="BVM43" s="1"/>
      <c r="BVN43" s="1"/>
      <c r="BVO43" s="1"/>
      <c r="BVP43" s="1"/>
      <c r="BVQ43" s="1"/>
      <c r="BVR43" s="1"/>
      <c r="BVS43" s="1"/>
      <c r="BVT43" s="1"/>
      <c r="BVU43" s="1"/>
      <c r="BVV43" s="1"/>
      <c r="BVW43" s="1"/>
      <c r="BVX43" s="1"/>
      <c r="BVY43" s="1"/>
      <c r="BVZ43" s="1"/>
      <c r="BWA43" s="1"/>
      <c r="BWB43" s="1"/>
      <c r="BWC43" s="1"/>
      <c r="BWD43" s="1"/>
      <c r="BWE43" s="1"/>
      <c r="BWF43" s="1"/>
      <c r="BWG43" s="1"/>
      <c r="BWH43" s="1"/>
      <c r="BWI43" s="1"/>
      <c r="BWJ43" s="1"/>
      <c r="BWK43" s="1"/>
      <c r="BWL43" s="1"/>
      <c r="BWM43" s="1"/>
      <c r="BWN43" s="1"/>
      <c r="BWO43" s="1"/>
      <c r="BWP43" s="1"/>
      <c r="BWQ43" s="1"/>
      <c r="BWR43" s="1"/>
      <c r="BWS43" s="1"/>
      <c r="BWT43" s="1"/>
      <c r="BWU43" s="1"/>
      <c r="BWV43" s="1"/>
      <c r="BWW43" s="1"/>
      <c r="BWX43" s="1"/>
      <c r="BWY43" s="1"/>
      <c r="BWZ43" s="1"/>
      <c r="BXA43" s="1"/>
      <c r="BXB43" s="1"/>
      <c r="BXC43" s="1"/>
      <c r="BXD43" s="1"/>
      <c r="BXE43" s="1"/>
      <c r="BXF43" s="1"/>
      <c r="BXG43" s="1"/>
      <c r="BXH43" s="1"/>
      <c r="BXI43" s="1"/>
      <c r="BXJ43" s="1"/>
      <c r="BXK43" s="1"/>
      <c r="BXL43" s="1"/>
      <c r="BXM43" s="1"/>
      <c r="BXN43" s="1"/>
      <c r="BXO43" s="1"/>
      <c r="BXP43" s="1"/>
      <c r="BXQ43" s="1"/>
      <c r="BXR43" s="1"/>
      <c r="BXS43" s="1"/>
      <c r="BXT43" s="1"/>
      <c r="BXU43" s="1"/>
      <c r="BXV43" s="1"/>
      <c r="BXW43" s="1"/>
      <c r="BXX43" s="1"/>
      <c r="BXY43" s="1"/>
      <c r="BXZ43" s="1"/>
      <c r="BYA43" s="1"/>
      <c r="BYB43" s="1"/>
      <c r="BYC43" s="1"/>
      <c r="BYD43" s="1"/>
      <c r="BYE43" s="1"/>
      <c r="BYF43" s="1"/>
      <c r="BYG43" s="1"/>
      <c r="BYH43" s="1"/>
      <c r="BYI43" s="1"/>
      <c r="BYJ43" s="1"/>
      <c r="BYK43" s="1"/>
      <c r="BYL43" s="1"/>
      <c r="BYM43" s="1"/>
      <c r="BYN43" s="1"/>
      <c r="BYO43" s="1"/>
      <c r="BYP43" s="1"/>
      <c r="BYQ43" s="1"/>
      <c r="BYR43" s="1"/>
      <c r="BYS43" s="1"/>
      <c r="BYT43" s="1"/>
      <c r="BYU43" s="1"/>
      <c r="BYV43" s="1"/>
      <c r="BYW43" s="1"/>
      <c r="BYX43" s="1"/>
      <c r="BYY43" s="1"/>
      <c r="BYZ43" s="1"/>
      <c r="BZA43" s="1"/>
      <c r="BZB43" s="1"/>
      <c r="BZC43" s="1"/>
      <c r="BZD43" s="1"/>
      <c r="BZE43" s="1"/>
      <c r="BZF43" s="1"/>
      <c r="BZG43" s="1"/>
      <c r="BZH43" s="1"/>
      <c r="BZI43" s="1"/>
      <c r="BZJ43" s="1"/>
      <c r="BZK43" s="1"/>
      <c r="BZL43" s="1"/>
      <c r="BZM43" s="1"/>
      <c r="BZN43" s="1"/>
      <c r="BZO43" s="1"/>
      <c r="BZP43" s="1"/>
      <c r="BZQ43" s="1"/>
      <c r="BZR43" s="1"/>
      <c r="BZS43" s="1"/>
      <c r="BZT43" s="1"/>
      <c r="BZU43" s="1"/>
      <c r="BZV43" s="1"/>
      <c r="BZW43" s="1"/>
      <c r="BZX43" s="1"/>
      <c r="BZY43" s="1"/>
      <c r="BZZ43" s="1"/>
      <c r="CAA43" s="1"/>
      <c r="CAB43" s="1"/>
      <c r="CAC43" s="1"/>
      <c r="CAD43" s="1"/>
      <c r="CAE43" s="1"/>
      <c r="CAF43" s="1"/>
      <c r="CAG43" s="1"/>
      <c r="CAH43" s="1"/>
      <c r="CAI43" s="1"/>
      <c r="CAJ43" s="1"/>
      <c r="CAK43" s="1"/>
      <c r="CAL43" s="1"/>
      <c r="CAM43" s="1"/>
      <c r="CAN43" s="1"/>
      <c r="CAO43" s="1"/>
      <c r="CAP43" s="1"/>
      <c r="CAQ43" s="1"/>
      <c r="CAR43" s="1"/>
      <c r="CAS43" s="1"/>
      <c r="CAT43" s="1"/>
      <c r="CAU43" s="1"/>
      <c r="CAV43" s="1"/>
      <c r="CAW43" s="1"/>
      <c r="CAX43" s="1"/>
      <c r="CAY43" s="1"/>
      <c r="CAZ43" s="1"/>
      <c r="CBA43" s="1"/>
      <c r="CBB43" s="1"/>
      <c r="CBC43" s="1"/>
      <c r="CBD43" s="1"/>
      <c r="CBE43" s="1"/>
      <c r="CBF43" s="1"/>
      <c r="CBG43" s="1"/>
      <c r="CBH43" s="1"/>
      <c r="CBI43" s="1"/>
      <c r="CBJ43" s="1"/>
      <c r="CBK43" s="1"/>
      <c r="CBL43" s="1"/>
      <c r="CBM43" s="1"/>
      <c r="CBN43" s="1"/>
      <c r="CBO43" s="1"/>
      <c r="CBP43" s="1"/>
      <c r="CBQ43" s="1"/>
      <c r="CBR43" s="1"/>
      <c r="CBS43" s="1"/>
      <c r="CBT43" s="1"/>
      <c r="CBU43" s="1"/>
      <c r="CBV43" s="1"/>
      <c r="CBW43" s="1"/>
      <c r="CBX43" s="1"/>
      <c r="CBY43" s="1"/>
      <c r="CBZ43" s="1"/>
      <c r="CCA43" s="1"/>
      <c r="CCB43" s="1"/>
      <c r="CCC43" s="1"/>
      <c r="CCD43" s="1"/>
      <c r="CCE43" s="1"/>
      <c r="CCF43" s="1"/>
      <c r="CCG43" s="1"/>
      <c r="CCH43" s="1"/>
      <c r="CCI43" s="1"/>
      <c r="CCJ43" s="1"/>
      <c r="CCK43" s="1"/>
      <c r="CCL43" s="1"/>
      <c r="CCM43" s="1"/>
      <c r="CCN43" s="1"/>
      <c r="CCO43" s="1"/>
      <c r="CCP43" s="1"/>
      <c r="CCQ43" s="1"/>
      <c r="CCR43" s="1"/>
      <c r="CCS43" s="1"/>
      <c r="CCT43" s="1"/>
      <c r="CCU43" s="1"/>
      <c r="CCV43" s="1"/>
      <c r="CCW43" s="1"/>
      <c r="CCX43" s="1"/>
      <c r="CCY43" s="1"/>
      <c r="CCZ43" s="1"/>
      <c r="CDA43" s="1"/>
      <c r="CDB43" s="1"/>
      <c r="CDC43" s="1"/>
      <c r="CDD43" s="1"/>
      <c r="CDE43" s="1"/>
      <c r="CDF43" s="1"/>
      <c r="CDG43" s="1"/>
      <c r="CDH43" s="1"/>
      <c r="CDI43" s="1"/>
      <c r="CDJ43" s="1"/>
      <c r="CDK43" s="1"/>
      <c r="CDL43" s="1"/>
      <c r="CDM43" s="1"/>
      <c r="CDN43" s="1"/>
      <c r="CDO43" s="1"/>
      <c r="CDP43" s="1"/>
      <c r="CDQ43" s="1"/>
      <c r="CDR43" s="1"/>
      <c r="CDS43" s="1"/>
      <c r="CDT43" s="1"/>
      <c r="CDU43" s="1"/>
      <c r="CDV43" s="1"/>
      <c r="CDW43" s="1"/>
      <c r="CDX43" s="1"/>
      <c r="CDY43" s="1"/>
      <c r="CDZ43" s="1"/>
      <c r="CEA43" s="1"/>
      <c r="CEB43" s="1"/>
      <c r="CEC43" s="1"/>
      <c r="CED43" s="1"/>
      <c r="CEE43" s="1"/>
      <c r="CEF43" s="1"/>
      <c r="CEG43" s="1"/>
      <c r="CEH43" s="1"/>
      <c r="CEI43" s="1"/>
      <c r="CEJ43" s="1"/>
      <c r="CEK43" s="1"/>
      <c r="CEL43" s="1"/>
      <c r="CEM43" s="1"/>
      <c r="CEN43" s="1"/>
      <c r="CEO43" s="1"/>
      <c r="CEP43" s="1"/>
      <c r="CEQ43" s="1"/>
      <c r="CER43" s="1"/>
      <c r="CES43" s="1"/>
      <c r="CET43" s="1"/>
      <c r="CEU43" s="1"/>
      <c r="CEV43" s="1"/>
      <c r="CEW43" s="1"/>
      <c r="CEX43" s="1"/>
      <c r="CEY43" s="1"/>
      <c r="CEZ43" s="1"/>
      <c r="CFA43" s="1"/>
      <c r="CFB43" s="1"/>
      <c r="CFC43" s="1"/>
      <c r="CFD43" s="1"/>
      <c r="CFE43" s="1"/>
      <c r="CFF43" s="1"/>
      <c r="CFG43" s="1"/>
      <c r="CFH43" s="1"/>
      <c r="CFI43" s="1"/>
      <c r="CFJ43" s="1"/>
      <c r="CFK43" s="1"/>
      <c r="CFL43" s="1"/>
      <c r="CFM43" s="1"/>
      <c r="CFN43" s="1"/>
      <c r="CFO43" s="1"/>
      <c r="CFP43" s="1"/>
      <c r="CFQ43" s="1"/>
      <c r="CFR43" s="1"/>
      <c r="CFS43" s="1"/>
      <c r="CFT43" s="1"/>
      <c r="CFU43" s="1"/>
      <c r="CFV43" s="1"/>
      <c r="CFW43" s="1"/>
      <c r="CFX43" s="1"/>
      <c r="CFY43" s="1"/>
      <c r="CFZ43" s="1"/>
      <c r="CGA43" s="1"/>
      <c r="CGB43" s="1"/>
      <c r="CGC43" s="1"/>
      <c r="CGD43" s="1"/>
      <c r="CGE43" s="1"/>
      <c r="CGF43" s="1"/>
      <c r="CGG43" s="1"/>
      <c r="CGH43" s="1"/>
      <c r="CGI43" s="1"/>
      <c r="CGJ43" s="1"/>
      <c r="CGK43" s="1"/>
      <c r="CGL43" s="1"/>
      <c r="CGM43" s="1"/>
      <c r="CGN43" s="1"/>
      <c r="CGO43" s="1"/>
      <c r="CGP43" s="1"/>
      <c r="CGQ43" s="1"/>
      <c r="CGR43" s="1"/>
      <c r="CGS43" s="1"/>
      <c r="CGT43" s="1"/>
      <c r="CGU43" s="1"/>
      <c r="CGV43" s="1"/>
      <c r="CGW43" s="1"/>
      <c r="CGX43" s="1"/>
      <c r="CGY43" s="1"/>
      <c r="CGZ43" s="1"/>
      <c r="CHA43" s="1"/>
      <c r="CHB43" s="1"/>
      <c r="CHC43" s="1"/>
      <c r="CHD43" s="1"/>
      <c r="CHE43" s="1"/>
      <c r="CHF43" s="1"/>
      <c r="CHG43" s="1"/>
      <c r="CHH43" s="1"/>
      <c r="CHI43" s="1"/>
      <c r="CHJ43" s="1"/>
      <c r="CHK43" s="1"/>
      <c r="CHL43" s="1"/>
      <c r="CHM43" s="1"/>
      <c r="CHN43" s="1"/>
      <c r="CHO43" s="1"/>
      <c r="CHP43" s="1"/>
      <c r="CHQ43" s="1"/>
      <c r="CHR43" s="1"/>
      <c r="CHS43" s="1"/>
      <c r="CHT43" s="1"/>
      <c r="CHU43" s="1"/>
      <c r="CHV43" s="1"/>
      <c r="CHW43" s="1"/>
      <c r="CHX43" s="1"/>
      <c r="CHY43" s="1"/>
      <c r="CHZ43" s="1"/>
      <c r="CIA43" s="1"/>
      <c r="CIB43" s="1"/>
      <c r="CIC43" s="1"/>
      <c r="CID43" s="1"/>
      <c r="CIE43" s="1"/>
      <c r="CIF43" s="1"/>
      <c r="CIG43" s="1"/>
      <c r="CIH43" s="1"/>
      <c r="CII43" s="1"/>
      <c r="CIJ43" s="1"/>
      <c r="CIK43" s="1"/>
      <c r="CIL43" s="1"/>
      <c r="CIM43" s="1"/>
      <c r="CIN43" s="1"/>
      <c r="CIO43" s="1"/>
      <c r="CIP43" s="1"/>
      <c r="CIQ43" s="1"/>
      <c r="CIR43" s="1"/>
      <c r="CIS43" s="1"/>
      <c r="CIT43" s="1"/>
      <c r="CIU43" s="1"/>
      <c r="CIV43" s="1"/>
      <c r="CIW43" s="1"/>
      <c r="CIX43" s="1"/>
      <c r="CIY43" s="1"/>
      <c r="CIZ43" s="1"/>
      <c r="CJA43" s="1"/>
      <c r="CJB43" s="1"/>
      <c r="CJC43" s="1"/>
      <c r="CJD43" s="1"/>
      <c r="CJE43" s="1"/>
      <c r="CJF43" s="1"/>
      <c r="CJG43" s="1"/>
      <c r="CJH43" s="1"/>
      <c r="CJI43" s="1"/>
      <c r="CJJ43" s="1"/>
      <c r="CJK43" s="1"/>
      <c r="CJL43" s="1"/>
      <c r="CJM43" s="1"/>
      <c r="CJN43" s="1"/>
      <c r="CJO43" s="1"/>
      <c r="CJP43" s="1"/>
      <c r="CJQ43" s="1"/>
      <c r="CJR43" s="1"/>
      <c r="CJS43" s="1"/>
      <c r="CJT43" s="1"/>
      <c r="CJU43" s="1"/>
      <c r="CJV43" s="1"/>
      <c r="CJW43" s="1"/>
      <c r="CJX43" s="1"/>
      <c r="CJY43" s="1"/>
      <c r="CJZ43" s="1"/>
      <c r="CKA43" s="1"/>
      <c r="CKB43" s="1"/>
      <c r="CKC43" s="1"/>
      <c r="CKD43" s="1"/>
      <c r="CKE43" s="1"/>
      <c r="CKF43" s="1"/>
      <c r="CKG43" s="1"/>
      <c r="CKH43" s="1"/>
      <c r="CKI43" s="1"/>
      <c r="CKJ43" s="1"/>
      <c r="CKK43" s="1"/>
      <c r="CKL43" s="1"/>
      <c r="CKM43" s="1"/>
      <c r="CKN43" s="1"/>
      <c r="CKO43" s="1"/>
      <c r="CKP43" s="1"/>
      <c r="CKQ43" s="1"/>
      <c r="CKR43" s="1"/>
      <c r="CKS43" s="1"/>
      <c r="CKT43" s="1"/>
      <c r="CKU43" s="1"/>
      <c r="CKV43" s="1"/>
      <c r="CKW43" s="1"/>
      <c r="CKX43" s="1"/>
      <c r="CKY43" s="1"/>
      <c r="CKZ43" s="1"/>
      <c r="CLA43" s="1"/>
      <c r="CLB43" s="1"/>
      <c r="CLC43" s="1"/>
      <c r="CLD43" s="1"/>
      <c r="CLE43" s="1"/>
      <c r="CLF43" s="1"/>
      <c r="CLG43" s="1"/>
      <c r="CLH43" s="1"/>
      <c r="CLI43" s="1"/>
      <c r="CLJ43" s="1"/>
      <c r="CLK43" s="1"/>
      <c r="CLL43" s="1"/>
      <c r="CLM43" s="1"/>
      <c r="CLN43" s="1"/>
      <c r="CLO43" s="1"/>
      <c r="CLP43" s="1"/>
      <c r="CLQ43" s="1"/>
      <c r="CLR43" s="1"/>
      <c r="CLS43" s="1"/>
      <c r="CLT43" s="1"/>
      <c r="CLU43" s="1"/>
      <c r="CLV43" s="1"/>
      <c r="CLW43" s="1"/>
      <c r="CLX43" s="1"/>
      <c r="CLY43" s="1"/>
      <c r="CLZ43" s="1"/>
      <c r="CMA43" s="1"/>
      <c r="CMB43" s="1"/>
      <c r="CMC43" s="1"/>
      <c r="CMD43" s="1"/>
      <c r="CME43" s="1"/>
      <c r="CMF43" s="1"/>
      <c r="CMG43" s="1"/>
      <c r="CMH43" s="1"/>
      <c r="CMI43" s="1"/>
      <c r="CMJ43" s="1"/>
      <c r="CMK43" s="1"/>
      <c r="CML43" s="1"/>
      <c r="CMM43" s="1"/>
      <c r="CMN43" s="1"/>
      <c r="CMO43" s="1"/>
      <c r="CMP43" s="1"/>
      <c r="CMQ43" s="1"/>
      <c r="CMR43" s="1"/>
      <c r="CMS43" s="1"/>
      <c r="CMT43" s="1"/>
      <c r="CMU43" s="1"/>
      <c r="CMV43" s="1"/>
      <c r="CMW43" s="1"/>
      <c r="CMX43" s="1"/>
      <c r="CMY43" s="1"/>
      <c r="CMZ43" s="1"/>
      <c r="CNA43" s="1"/>
      <c r="CNB43" s="1"/>
      <c r="CNC43" s="1"/>
      <c r="CND43" s="1"/>
      <c r="CNE43" s="1"/>
      <c r="CNF43" s="1"/>
      <c r="CNG43" s="1"/>
      <c r="CNH43" s="1"/>
      <c r="CNI43" s="1"/>
      <c r="CNJ43" s="1"/>
      <c r="CNK43" s="1"/>
      <c r="CNL43" s="1"/>
      <c r="CNM43" s="1"/>
      <c r="CNN43" s="1"/>
      <c r="CNO43" s="1"/>
      <c r="CNP43" s="1"/>
      <c r="CNQ43" s="1"/>
      <c r="CNR43" s="1"/>
      <c r="CNS43" s="1"/>
      <c r="CNT43" s="1"/>
      <c r="CNU43" s="1"/>
      <c r="CNV43" s="1"/>
      <c r="CNW43" s="1"/>
      <c r="CNX43" s="1"/>
      <c r="CNY43" s="1"/>
      <c r="CNZ43" s="1"/>
      <c r="COA43" s="1"/>
      <c r="COB43" s="1"/>
      <c r="COC43" s="1"/>
      <c r="COD43" s="1"/>
      <c r="COE43" s="1"/>
      <c r="COF43" s="1"/>
      <c r="COG43" s="1"/>
      <c r="COH43" s="1"/>
      <c r="COI43" s="1"/>
      <c r="COJ43" s="1"/>
      <c r="COK43" s="1"/>
      <c r="COL43" s="1"/>
      <c r="COM43" s="1"/>
      <c r="CON43" s="1"/>
      <c r="COO43" s="1"/>
      <c r="COP43" s="1"/>
      <c r="COQ43" s="1"/>
      <c r="COR43" s="1"/>
      <c r="COS43" s="1"/>
      <c r="COT43" s="1"/>
      <c r="COU43" s="1"/>
      <c r="COV43" s="1"/>
      <c r="COW43" s="1"/>
      <c r="COX43" s="1"/>
      <c r="COY43" s="1"/>
      <c r="COZ43" s="1"/>
      <c r="CPA43" s="1"/>
      <c r="CPB43" s="1"/>
      <c r="CPC43" s="1"/>
      <c r="CPD43" s="1"/>
      <c r="CPE43" s="1"/>
      <c r="CPF43" s="1"/>
      <c r="CPG43" s="1"/>
      <c r="CPH43" s="1"/>
      <c r="CPI43" s="1"/>
      <c r="CPJ43" s="1"/>
      <c r="CPK43" s="1"/>
      <c r="CPL43" s="1"/>
      <c r="CPM43" s="1"/>
      <c r="CPN43" s="1"/>
      <c r="CPO43" s="1"/>
      <c r="CPP43" s="1"/>
      <c r="CPQ43" s="1"/>
      <c r="CPR43" s="1"/>
      <c r="CPS43" s="1"/>
      <c r="CPT43" s="1"/>
      <c r="CPU43" s="1"/>
      <c r="CPV43" s="1"/>
      <c r="CPW43" s="1"/>
      <c r="CPX43" s="1"/>
      <c r="CPY43" s="1"/>
      <c r="CPZ43" s="1"/>
      <c r="CQA43" s="1"/>
      <c r="CQB43" s="1"/>
      <c r="CQC43" s="1"/>
      <c r="CQD43" s="1"/>
      <c r="CQE43" s="1"/>
      <c r="CQF43" s="1"/>
      <c r="CQG43" s="1"/>
      <c r="CQH43" s="1"/>
      <c r="CQI43" s="1"/>
      <c r="CQJ43" s="1"/>
      <c r="CQK43" s="1"/>
      <c r="CQL43" s="1"/>
      <c r="CQM43" s="1"/>
      <c r="CQN43" s="1"/>
      <c r="CQO43" s="1"/>
      <c r="CQP43" s="1"/>
      <c r="CQQ43" s="1"/>
      <c r="CQR43" s="1"/>
      <c r="CQS43" s="1"/>
      <c r="CQT43" s="1"/>
      <c r="CQU43" s="1"/>
      <c r="CQV43" s="1"/>
      <c r="CQW43" s="1"/>
      <c r="CQX43" s="1"/>
      <c r="CQY43" s="1"/>
      <c r="CQZ43" s="1"/>
      <c r="CRA43" s="1"/>
      <c r="CRB43" s="1"/>
      <c r="CRC43" s="1"/>
      <c r="CRD43" s="1"/>
      <c r="CRE43" s="1"/>
      <c r="CRF43" s="1"/>
      <c r="CRG43" s="1"/>
      <c r="CRH43" s="1"/>
      <c r="CRI43" s="1"/>
      <c r="CRJ43" s="1"/>
      <c r="CRK43" s="1"/>
      <c r="CRL43" s="1"/>
      <c r="CRM43" s="1"/>
      <c r="CRN43" s="1"/>
      <c r="CRO43" s="1"/>
      <c r="CRP43" s="1"/>
      <c r="CRQ43" s="1"/>
      <c r="CRR43" s="1"/>
      <c r="CRS43" s="1"/>
      <c r="CRT43" s="1"/>
      <c r="CRU43" s="1"/>
      <c r="CRV43" s="1"/>
      <c r="CRW43" s="1"/>
      <c r="CRX43" s="1"/>
      <c r="CRY43" s="1"/>
      <c r="CRZ43" s="1"/>
      <c r="CSA43" s="1"/>
      <c r="CSB43" s="1"/>
      <c r="CSC43" s="1"/>
      <c r="CSD43" s="1"/>
      <c r="CSE43" s="1"/>
      <c r="CSF43" s="1"/>
      <c r="CSG43" s="1"/>
      <c r="CSH43" s="1"/>
      <c r="CSI43" s="1"/>
      <c r="CSJ43" s="1"/>
      <c r="CSK43" s="1"/>
      <c r="CSL43" s="1"/>
      <c r="CSM43" s="1"/>
      <c r="CSN43" s="1"/>
      <c r="CSO43" s="1"/>
      <c r="CSP43" s="1"/>
      <c r="CSQ43" s="1"/>
      <c r="CSR43" s="1"/>
      <c r="CSS43" s="1"/>
      <c r="CST43" s="1"/>
      <c r="CSU43" s="1"/>
      <c r="CSV43" s="1"/>
      <c r="CSW43" s="1"/>
      <c r="CSX43" s="1"/>
      <c r="CSY43" s="1"/>
      <c r="CSZ43" s="1"/>
      <c r="CTA43" s="1"/>
      <c r="CTB43" s="1"/>
      <c r="CTC43" s="1"/>
      <c r="CTD43" s="1"/>
      <c r="CTE43" s="1"/>
      <c r="CTF43" s="1"/>
      <c r="CTG43" s="1"/>
      <c r="CTH43" s="1"/>
      <c r="CTI43" s="1"/>
      <c r="CTJ43" s="1"/>
      <c r="CTK43" s="1"/>
      <c r="CTL43" s="1"/>
      <c r="CTM43" s="1"/>
      <c r="CTN43" s="1"/>
      <c r="CTO43" s="1"/>
      <c r="CTP43" s="1"/>
      <c r="CTQ43" s="1"/>
      <c r="CTR43" s="1"/>
      <c r="CTS43" s="1"/>
      <c r="CTT43" s="1"/>
      <c r="CTU43" s="1"/>
      <c r="CTV43" s="1"/>
      <c r="CTW43" s="1"/>
      <c r="CTX43" s="1"/>
      <c r="CTY43" s="1"/>
      <c r="CTZ43" s="1"/>
      <c r="CUA43" s="1"/>
      <c r="CUB43" s="1"/>
      <c r="CUC43" s="1"/>
      <c r="CUD43" s="1"/>
      <c r="CUE43" s="1"/>
      <c r="CUF43" s="1"/>
      <c r="CUG43" s="1"/>
      <c r="CUH43" s="1"/>
      <c r="CUI43" s="1"/>
      <c r="CUJ43" s="1"/>
      <c r="CUK43" s="1"/>
      <c r="CUL43" s="1"/>
      <c r="CUM43" s="1"/>
      <c r="CUN43" s="1"/>
      <c r="CUO43" s="1"/>
      <c r="CUP43" s="1"/>
      <c r="CUQ43" s="1"/>
      <c r="CUR43" s="1"/>
      <c r="CUS43" s="1"/>
      <c r="CUT43" s="1"/>
      <c r="CUU43" s="1"/>
      <c r="CUV43" s="1"/>
      <c r="CUW43" s="1"/>
      <c r="CUX43" s="1"/>
      <c r="CUY43" s="1"/>
      <c r="CUZ43" s="1"/>
      <c r="CVA43" s="1"/>
      <c r="CVB43" s="1"/>
      <c r="CVC43" s="1"/>
      <c r="CVD43" s="1"/>
      <c r="CVE43" s="1"/>
      <c r="CVF43" s="1"/>
      <c r="CVG43" s="1"/>
      <c r="CVH43" s="1"/>
      <c r="CVI43" s="1"/>
      <c r="CVJ43" s="1"/>
      <c r="CVK43" s="1"/>
      <c r="CVL43" s="1"/>
      <c r="CVM43" s="1"/>
      <c r="CVN43" s="1"/>
      <c r="CVO43" s="1"/>
      <c r="CVP43" s="1"/>
      <c r="CVQ43" s="1"/>
      <c r="CVR43" s="1"/>
      <c r="CVS43" s="1"/>
      <c r="CVT43" s="1"/>
      <c r="CVU43" s="1"/>
      <c r="CVV43" s="1"/>
      <c r="CVW43" s="1"/>
      <c r="CVX43" s="1"/>
      <c r="CVY43" s="1"/>
      <c r="CVZ43" s="1"/>
      <c r="CWA43" s="1"/>
      <c r="CWB43" s="1"/>
      <c r="CWC43" s="1"/>
      <c r="CWD43" s="1"/>
      <c r="CWE43" s="1"/>
      <c r="CWF43" s="1"/>
      <c r="CWG43" s="1"/>
      <c r="CWH43" s="1"/>
      <c r="CWI43" s="1"/>
      <c r="CWJ43" s="1"/>
      <c r="CWK43" s="1"/>
      <c r="CWL43" s="1"/>
      <c r="CWM43" s="1"/>
      <c r="CWN43" s="1"/>
      <c r="CWO43" s="1"/>
      <c r="CWP43" s="1"/>
      <c r="CWQ43" s="1"/>
      <c r="CWR43" s="1"/>
      <c r="CWS43" s="1"/>
      <c r="CWT43" s="1"/>
      <c r="CWU43" s="1"/>
      <c r="CWV43" s="1"/>
      <c r="CWW43" s="1"/>
      <c r="CWX43" s="1"/>
      <c r="CWY43" s="1"/>
      <c r="CWZ43" s="1"/>
      <c r="CXA43" s="1"/>
      <c r="CXB43" s="1"/>
      <c r="CXC43" s="1"/>
      <c r="CXD43" s="1"/>
      <c r="CXE43" s="1"/>
      <c r="CXF43" s="1"/>
      <c r="CXG43" s="1"/>
      <c r="CXH43" s="1"/>
      <c r="CXI43" s="1"/>
      <c r="CXJ43" s="1"/>
      <c r="CXK43" s="1"/>
      <c r="CXL43" s="1"/>
      <c r="CXM43" s="1"/>
      <c r="CXN43" s="1"/>
      <c r="CXO43" s="1"/>
      <c r="CXP43" s="1"/>
      <c r="CXQ43" s="1"/>
      <c r="CXR43" s="1"/>
      <c r="CXS43" s="1"/>
      <c r="CXT43" s="1"/>
      <c r="CXU43" s="1"/>
      <c r="CXV43" s="1"/>
      <c r="CXW43" s="1"/>
      <c r="CXX43" s="1"/>
      <c r="CXY43" s="1"/>
      <c r="CXZ43" s="1"/>
      <c r="CYA43" s="1"/>
      <c r="CYB43" s="1"/>
      <c r="CYC43" s="1"/>
      <c r="CYD43" s="1"/>
      <c r="CYE43" s="1"/>
      <c r="CYF43" s="1"/>
      <c r="CYG43" s="1"/>
      <c r="CYH43" s="1"/>
      <c r="CYI43" s="1"/>
      <c r="CYJ43" s="1"/>
      <c r="CYK43" s="1"/>
      <c r="CYL43" s="1"/>
      <c r="CYM43" s="1"/>
      <c r="CYN43" s="1"/>
      <c r="CYO43" s="1"/>
      <c r="CYP43" s="1"/>
      <c r="CYQ43" s="1"/>
      <c r="CYR43" s="1"/>
      <c r="CYS43" s="1"/>
      <c r="CYT43" s="1"/>
      <c r="CYU43" s="1"/>
      <c r="CYV43" s="1"/>
      <c r="CYW43" s="1"/>
      <c r="CYX43" s="1"/>
      <c r="CYY43" s="1"/>
      <c r="CYZ43" s="1"/>
      <c r="CZA43" s="1"/>
      <c r="CZB43" s="1"/>
      <c r="CZC43" s="1"/>
      <c r="CZD43" s="1"/>
      <c r="CZE43" s="1"/>
      <c r="CZF43" s="1"/>
      <c r="CZG43" s="1"/>
      <c r="CZH43" s="1"/>
      <c r="CZI43" s="1"/>
      <c r="CZJ43" s="1"/>
      <c r="CZK43" s="1"/>
      <c r="CZL43" s="1"/>
      <c r="CZM43" s="1"/>
      <c r="CZN43" s="1"/>
      <c r="CZO43" s="1"/>
      <c r="CZP43" s="1"/>
      <c r="CZQ43" s="1"/>
      <c r="CZR43" s="1"/>
      <c r="CZS43" s="1"/>
      <c r="CZT43" s="1"/>
      <c r="CZU43" s="1"/>
      <c r="CZV43" s="1"/>
      <c r="CZW43" s="1"/>
      <c r="CZX43" s="1"/>
      <c r="CZY43" s="1"/>
      <c r="CZZ43" s="1"/>
      <c r="DAA43" s="1"/>
      <c r="DAB43" s="1"/>
      <c r="DAC43" s="1"/>
      <c r="DAD43" s="1"/>
      <c r="DAE43" s="1"/>
      <c r="DAF43" s="1"/>
      <c r="DAG43" s="1"/>
      <c r="DAH43" s="1"/>
      <c r="DAI43" s="1"/>
      <c r="DAJ43" s="1"/>
      <c r="DAK43" s="1"/>
      <c r="DAL43" s="1"/>
      <c r="DAM43" s="1"/>
      <c r="DAN43" s="1"/>
      <c r="DAO43" s="1"/>
      <c r="DAP43" s="1"/>
      <c r="DAQ43" s="1"/>
      <c r="DAR43" s="1"/>
      <c r="DAS43" s="1"/>
      <c r="DAT43" s="1"/>
      <c r="DAU43" s="1"/>
      <c r="DAV43" s="1"/>
      <c r="DAW43" s="1"/>
      <c r="DAX43" s="1"/>
      <c r="DAY43" s="1"/>
      <c r="DAZ43" s="1"/>
      <c r="DBA43" s="1"/>
      <c r="DBB43" s="1"/>
      <c r="DBC43" s="1"/>
      <c r="DBD43" s="1"/>
      <c r="DBE43" s="1"/>
      <c r="DBF43" s="1"/>
      <c r="DBG43" s="1"/>
      <c r="DBH43" s="1"/>
      <c r="DBI43" s="1"/>
      <c r="DBJ43" s="1"/>
      <c r="DBK43" s="1"/>
      <c r="DBL43" s="1"/>
      <c r="DBM43" s="1"/>
      <c r="DBN43" s="1"/>
      <c r="DBO43" s="1"/>
      <c r="DBP43" s="1"/>
      <c r="DBQ43" s="1"/>
      <c r="DBR43" s="1"/>
      <c r="DBS43" s="1"/>
      <c r="DBT43" s="1"/>
      <c r="DBU43" s="1"/>
      <c r="DBV43" s="1"/>
      <c r="DBW43" s="1"/>
      <c r="DBX43" s="1"/>
      <c r="DBY43" s="1"/>
      <c r="DBZ43" s="1"/>
      <c r="DCA43" s="1"/>
      <c r="DCB43" s="1"/>
      <c r="DCC43" s="1"/>
      <c r="DCD43" s="1"/>
      <c r="DCE43" s="1"/>
      <c r="DCF43" s="1"/>
      <c r="DCG43" s="1"/>
      <c r="DCH43" s="1"/>
      <c r="DCI43" s="1"/>
      <c r="DCJ43" s="1"/>
      <c r="DCK43" s="1"/>
      <c r="DCL43" s="1"/>
      <c r="DCM43" s="1"/>
      <c r="DCN43" s="1"/>
      <c r="DCO43" s="1"/>
      <c r="DCP43" s="1"/>
      <c r="DCQ43" s="1"/>
      <c r="DCR43" s="1"/>
      <c r="DCS43" s="1"/>
      <c r="DCT43" s="1"/>
      <c r="DCU43" s="1"/>
      <c r="DCV43" s="1"/>
      <c r="DCW43" s="1"/>
      <c r="DCX43" s="1"/>
      <c r="DCY43" s="1"/>
      <c r="DCZ43" s="1"/>
      <c r="DDA43" s="1"/>
      <c r="DDB43" s="1"/>
      <c r="DDC43" s="1"/>
      <c r="DDD43" s="1"/>
      <c r="DDE43" s="1"/>
      <c r="DDF43" s="1"/>
      <c r="DDG43" s="1"/>
      <c r="DDH43" s="1"/>
      <c r="DDI43" s="1"/>
      <c r="DDJ43" s="1"/>
      <c r="DDK43" s="1"/>
      <c r="DDL43" s="1"/>
      <c r="DDM43" s="1"/>
      <c r="DDN43" s="1"/>
      <c r="DDO43" s="1"/>
      <c r="DDP43" s="1"/>
      <c r="DDQ43" s="1"/>
      <c r="DDR43" s="1"/>
      <c r="DDS43" s="1"/>
      <c r="DDT43" s="1"/>
      <c r="DDU43" s="1"/>
      <c r="DDV43" s="1"/>
      <c r="DDW43" s="1"/>
      <c r="DDX43" s="1"/>
      <c r="DDY43" s="1"/>
      <c r="DDZ43" s="1"/>
      <c r="DEA43" s="1"/>
      <c r="DEB43" s="1"/>
      <c r="DEC43" s="1"/>
      <c r="DED43" s="1"/>
      <c r="DEE43" s="1"/>
      <c r="DEF43" s="1"/>
      <c r="DEG43" s="1"/>
      <c r="DEH43" s="1"/>
      <c r="DEI43" s="1"/>
      <c r="DEJ43" s="1"/>
      <c r="DEK43" s="1"/>
      <c r="DEL43" s="1"/>
      <c r="DEM43" s="1"/>
      <c r="DEN43" s="1"/>
      <c r="DEO43" s="1"/>
      <c r="DEP43" s="1"/>
      <c r="DEQ43" s="1"/>
      <c r="DER43" s="1"/>
      <c r="DES43" s="1"/>
      <c r="DET43" s="1"/>
      <c r="DEU43" s="1"/>
      <c r="DEV43" s="1"/>
      <c r="DEW43" s="1"/>
      <c r="DEX43" s="1"/>
      <c r="DEY43" s="1"/>
      <c r="DEZ43" s="1"/>
      <c r="DFA43" s="1"/>
      <c r="DFB43" s="1"/>
      <c r="DFC43" s="1"/>
      <c r="DFD43" s="1"/>
      <c r="DFE43" s="1"/>
      <c r="DFF43" s="1"/>
      <c r="DFG43" s="1"/>
      <c r="DFH43" s="1"/>
      <c r="DFI43" s="1"/>
      <c r="DFJ43" s="1"/>
      <c r="DFK43" s="1"/>
      <c r="DFL43" s="1"/>
      <c r="DFM43" s="1"/>
      <c r="DFN43" s="1"/>
      <c r="DFO43" s="1"/>
      <c r="DFP43" s="1"/>
      <c r="DFQ43" s="1"/>
      <c r="DFR43" s="1"/>
      <c r="DFS43" s="1"/>
      <c r="DFT43" s="1"/>
      <c r="DFU43" s="1"/>
      <c r="DFV43" s="1"/>
      <c r="DFW43" s="1"/>
      <c r="DFX43" s="1"/>
      <c r="DFY43" s="1"/>
      <c r="DFZ43" s="1"/>
      <c r="DGA43" s="1"/>
      <c r="DGB43" s="1"/>
      <c r="DGC43" s="1"/>
      <c r="DGD43" s="1"/>
      <c r="DGE43" s="1"/>
      <c r="DGF43" s="1"/>
      <c r="DGG43" s="1"/>
      <c r="DGH43" s="1"/>
      <c r="DGI43" s="1"/>
      <c r="DGJ43" s="1"/>
      <c r="DGK43" s="1"/>
      <c r="DGL43" s="1"/>
      <c r="DGM43" s="1"/>
      <c r="DGN43" s="1"/>
      <c r="DGO43" s="1"/>
      <c r="DGP43" s="1"/>
      <c r="DGQ43" s="1"/>
      <c r="DGR43" s="1"/>
      <c r="DGS43" s="1"/>
      <c r="DGT43" s="1"/>
      <c r="DGU43" s="1"/>
      <c r="DGV43" s="1"/>
      <c r="DGW43" s="1"/>
      <c r="DGX43" s="1"/>
      <c r="DGY43" s="1"/>
      <c r="DGZ43" s="1"/>
      <c r="DHA43" s="1"/>
      <c r="DHB43" s="1"/>
      <c r="DHC43" s="1"/>
      <c r="DHD43" s="1"/>
      <c r="DHE43" s="1"/>
      <c r="DHF43" s="1"/>
      <c r="DHG43" s="1"/>
      <c r="DHH43" s="1"/>
      <c r="DHI43" s="1"/>
      <c r="DHJ43" s="1"/>
      <c r="DHK43" s="1"/>
      <c r="DHL43" s="1"/>
      <c r="DHM43" s="1"/>
      <c r="DHN43" s="1"/>
      <c r="DHO43" s="1"/>
      <c r="DHP43" s="1"/>
      <c r="DHQ43" s="1"/>
      <c r="DHR43" s="1"/>
      <c r="DHS43" s="1"/>
      <c r="DHT43" s="1"/>
      <c r="DHU43" s="1"/>
      <c r="DHV43" s="1"/>
      <c r="DHW43" s="1"/>
      <c r="DHX43" s="1"/>
      <c r="DHY43" s="1"/>
      <c r="DHZ43" s="1"/>
      <c r="DIA43" s="1"/>
      <c r="DIB43" s="1"/>
      <c r="DIC43" s="1"/>
      <c r="DID43" s="1"/>
      <c r="DIE43" s="1"/>
      <c r="DIF43" s="1"/>
      <c r="DIG43" s="1"/>
      <c r="DIH43" s="1"/>
      <c r="DII43" s="1"/>
      <c r="DIJ43" s="1"/>
      <c r="DIK43" s="1"/>
      <c r="DIL43" s="1"/>
      <c r="DIM43" s="1"/>
      <c r="DIN43" s="1"/>
      <c r="DIO43" s="1"/>
      <c r="DIP43" s="1"/>
      <c r="DIQ43" s="1"/>
      <c r="DIR43" s="1"/>
      <c r="DIS43" s="1"/>
      <c r="DIT43" s="1"/>
      <c r="DIU43" s="1"/>
      <c r="DIV43" s="1"/>
      <c r="DIW43" s="1"/>
      <c r="DIX43" s="1"/>
      <c r="DIY43" s="1"/>
      <c r="DIZ43" s="1"/>
      <c r="DJA43" s="1"/>
      <c r="DJB43" s="1"/>
      <c r="DJC43" s="1"/>
      <c r="DJD43" s="1"/>
      <c r="DJE43" s="1"/>
      <c r="DJF43" s="1"/>
      <c r="DJG43" s="1"/>
      <c r="DJH43" s="1"/>
      <c r="DJI43" s="1"/>
      <c r="DJJ43" s="1"/>
      <c r="DJK43" s="1"/>
      <c r="DJL43" s="1"/>
      <c r="DJM43" s="1"/>
      <c r="DJN43" s="1"/>
      <c r="DJO43" s="1"/>
      <c r="DJP43" s="1"/>
      <c r="DJQ43" s="1"/>
      <c r="DJR43" s="1"/>
      <c r="DJS43" s="1"/>
      <c r="DJT43" s="1"/>
      <c r="DJU43" s="1"/>
      <c r="DJV43" s="1"/>
      <c r="DJW43" s="1"/>
      <c r="DJX43" s="1"/>
      <c r="DJY43" s="1"/>
      <c r="DJZ43" s="1"/>
      <c r="DKA43" s="1"/>
      <c r="DKB43" s="1"/>
      <c r="DKC43" s="1"/>
      <c r="DKD43" s="1"/>
      <c r="DKE43" s="1"/>
      <c r="DKF43" s="1"/>
      <c r="DKG43" s="1"/>
      <c r="DKH43" s="1"/>
      <c r="DKI43" s="1"/>
      <c r="DKJ43" s="1"/>
      <c r="DKK43" s="1"/>
      <c r="DKL43" s="1"/>
      <c r="DKM43" s="1"/>
      <c r="DKN43" s="1"/>
      <c r="DKO43" s="1"/>
      <c r="DKP43" s="1"/>
      <c r="DKQ43" s="1"/>
      <c r="DKR43" s="1"/>
      <c r="DKS43" s="1"/>
      <c r="DKT43" s="1"/>
      <c r="DKU43" s="1"/>
      <c r="DKV43" s="1"/>
      <c r="DKW43" s="1"/>
      <c r="DKX43" s="1"/>
      <c r="DKY43" s="1"/>
      <c r="DKZ43" s="1"/>
      <c r="DLA43" s="1"/>
      <c r="DLB43" s="1"/>
      <c r="DLC43" s="1"/>
      <c r="DLD43" s="1"/>
      <c r="DLE43" s="1"/>
      <c r="DLF43" s="1"/>
      <c r="DLG43" s="1"/>
      <c r="DLH43" s="1"/>
      <c r="DLI43" s="1"/>
      <c r="DLJ43" s="1"/>
      <c r="DLK43" s="1"/>
      <c r="DLL43" s="1"/>
      <c r="DLM43" s="1"/>
      <c r="DLN43" s="1"/>
      <c r="DLO43" s="1"/>
      <c r="DLP43" s="1"/>
      <c r="DLQ43" s="1"/>
      <c r="DLR43" s="1"/>
      <c r="DLS43" s="1"/>
      <c r="DLT43" s="1"/>
      <c r="DLU43" s="1"/>
      <c r="DLV43" s="1"/>
      <c r="DLW43" s="1"/>
      <c r="DLX43" s="1"/>
      <c r="DLY43" s="1"/>
      <c r="DLZ43" s="1"/>
      <c r="DMA43" s="1"/>
      <c r="DMB43" s="1"/>
      <c r="DMC43" s="1"/>
      <c r="DMD43" s="1"/>
      <c r="DME43" s="1"/>
      <c r="DMF43" s="1"/>
      <c r="DMG43" s="1"/>
      <c r="DMH43" s="1"/>
      <c r="DMI43" s="1"/>
      <c r="DMJ43" s="1"/>
      <c r="DMK43" s="1"/>
      <c r="DML43" s="1"/>
      <c r="DMM43" s="1"/>
      <c r="DMN43" s="1"/>
      <c r="DMO43" s="1"/>
      <c r="DMP43" s="1"/>
      <c r="DMQ43" s="1"/>
      <c r="DMR43" s="1"/>
      <c r="DMS43" s="1"/>
      <c r="DMT43" s="1"/>
      <c r="DMU43" s="1"/>
      <c r="DMV43" s="1"/>
      <c r="DMW43" s="1"/>
      <c r="DMX43" s="1"/>
      <c r="DMY43" s="1"/>
      <c r="DMZ43" s="1"/>
      <c r="DNA43" s="1"/>
      <c r="DNB43" s="1"/>
      <c r="DNC43" s="1"/>
      <c r="DND43" s="1"/>
      <c r="DNE43" s="1"/>
      <c r="DNF43" s="1"/>
      <c r="DNG43" s="1"/>
      <c r="DNH43" s="1"/>
      <c r="DNI43" s="1"/>
      <c r="DNJ43" s="1"/>
      <c r="DNK43" s="1"/>
      <c r="DNL43" s="1"/>
      <c r="DNM43" s="1"/>
      <c r="DNN43" s="1"/>
      <c r="DNO43" s="1"/>
      <c r="DNP43" s="1"/>
      <c r="DNQ43" s="1"/>
      <c r="DNR43" s="1"/>
      <c r="DNS43" s="1"/>
      <c r="DNT43" s="1"/>
      <c r="DNU43" s="1"/>
      <c r="DNV43" s="1"/>
      <c r="DNW43" s="1"/>
      <c r="DNX43" s="1"/>
      <c r="DNY43" s="1"/>
      <c r="DNZ43" s="1"/>
      <c r="DOA43" s="1"/>
      <c r="DOB43" s="1"/>
      <c r="DOC43" s="1"/>
      <c r="DOD43" s="1"/>
      <c r="DOE43" s="1"/>
      <c r="DOF43" s="1"/>
      <c r="DOG43" s="1"/>
      <c r="DOH43" s="1"/>
      <c r="DOI43" s="1"/>
      <c r="DOJ43" s="1"/>
      <c r="DOK43" s="1"/>
      <c r="DOL43" s="1"/>
      <c r="DOM43" s="1"/>
      <c r="DON43" s="1"/>
      <c r="DOO43" s="1"/>
      <c r="DOP43" s="1"/>
      <c r="DOQ43" s="1"/>
      <c r="DOR43" s="1"/>
      <c r="DOS43" s="1"/>
      <c r="DOT43" s="1"/>
      <c r="DOU43" s="1"/>
      <c r="DOV43" s="1"/>
      <c r="DOW43" s="1"/>
      <c r="DOX43" s="1"/>
      <c r="DOY43" s="1"/>
      <c r="DOZ43" s="1"/>
      <c r="DPA43" s="1"/>
      <c r="DPB43" s="1"/>
      <c r="DPC43" s="1"/>
      <c r="DPD43" s="1"/>
      <c r="DPE43" s="1"/>
      <c r="DPF43" s="1"/>
      <c r="DPG43" s="1"/>
      <c r="DPH43" s="1"/>
      <c r="DPI43" s="1"/>
      <c r="DPJ43" s="1"/>
      <c r="DPK43" s="1"/>
      <c r="DPL43" s="1"/>
      <c r="DPM43" s="1"/>
      <c r="DPN43" s="1"/>
      <c r="DPO43" s="1"/>
      <c r="DPP43" s="1"/>
      <c r="DPQ43" s="1"/>
      <c r="DPR43" s="1"/>
      <c r="DPS43" s="1"/>
      <c r="DPT43" s="1"/>
      <c r="DPU43" s="1"/>
      <c r="DPV43" s="1"/>
      <c r="DPW43" s="1"/>
      <c r="DPX43" s="1"/>
      <c r="DPY43" s="1"/>
      <c r="DPZ43" s="1"/>
      <c r="DQA43" s="1"/>
      <c r="DQB43" s="1"/>
      <c r="DQC43" s="1"/>
      <c r="DQD43" s="1"/>
      <c r="DQE43" s="1"/>
      <c r="DQF43" s="1"/>
      <c r="DQG43" s="1"/>
      <c r="DQH43" s="1"/>
      <c r="DQI43" s="1"/>
      <c r="DQJ43" s="1"/>
      <c r="DQK43" s="1"/>
      <c r="DQL43" s="1"/>
      <c r="DQM43" s="1"/>
      <c r="DQN43" s="1"/>
      <c r="DQO43" s="1"/>
      <c r="DQP43" s="1"/>
      <c r="DQQ43" s="1"/>
      <c r="DQR43" s="1"/>
      <c r="DQS43" s="1"/>
      <c r="DQT43" s="1"/>
      <c r="DQU43" s="1"/>
      <c r="DQV43" s="1"/>
      <c r="DQW43" s="1"/>
      <c r="DQX43" s="1"/>
      <c r="DQY43" s="1"/>
      <c r="DQZ43" s="1"/>
      <c r="DRA43" s="1"/>
      <c r="DRB43" s="1"/>
      <c r="DRC43" s="1"/>
      <c r="DRD43" s="1"/>
      <c r="DRE43" s="1"/>
      <c r="DRF43" s="1"/>
      <c r="DRG43" s="1"/>
      <c r="DRH43" s="1"/>
      <c r="DRI43" s="1"/>
      <c r="DRJ43" s="1"/>
      <c r="DRK43" s="1"/>
      <c r="DRL43" s="1"/>
      <c r="DRM43" s="1"/>
      <c r="DRN43" s="1"/>
      <c r="DRO43" s="1"/>
      <c r="DRP43" s="1"/>
      <c r="DRQ43" s="1"/>
      <c r="DRR43" s="1"/>
      <c r="DRS43" s="1"/>
      <c r="DRT43" s="1"/>
      <c r="DRU43" s="1"/>
      <c r="DRV43" s="1"/>
      <c r="DRW43" s="1"/>
      <c r="DRX43" s="1"/>
      <c r="DRY43" s="1"/>
      <c r="DRZ43" s="1"/>
      <c r="DSA43" s="1"/>
      <c r="DSB43" s="1"/>
      <c r="DSC43" s="1"/>
      <c r="DSD43" s="1"/>
      <c r="DSE43" s="1"/>
      <c r="DSF43" s="1"/>
      <c r="DSG43" s="1"/>
      <c r="DSH43" s="1"/>
      <c r="DSI43" s="1"/>
      <c r="DSJ43" s="1"/>
      <c r="DSK43" s="1"/>
      <c r="DSL43" s="1"/>
      <c r="DSM43" s="1"/>
      <c r="DSN43" s="1"/>
      <c r="DSO43" s="1"/>
      <c r="DSP43" s="1"/>
      <c r="DSQ43" s="1"/>
      <c r="DSR43" s="1"/>
      <c r="DSS43" s="1"/>
      <c r="DST43" s="1"/>
      <c r="DSU43" s="1"/>
      <c r="DSV43" s="1"/>
      <c r="DSW43" s="1"/>
      <c r="DSX43" s="1"/>
      <c r="DSY43" s="1"/>
      <c r="DSZ43" s="1"/>
      <c r="DTA43" s="1"/>
      <c r="DTB43" s="1"/>
      <c r="DTC43" s="1"/>
      <c r="DTD43" s="1"/>
      <c r="DTE43" s="1"/>
      <c r="DTF43" s="1"/>
      <c r="DTG43" s="1"/>
      <c r="DTH43" s="1"/>
      <c r="DTI43" s="1"/>
      <c r="DTJ43" s="1"/>
      <c r="DTK43" s="1"/>
      <c r="DTL43" s="1"/>
      <c r="DTM43" s="1"/>
      <c r="DTN43" s="1"/>
      <c r="DTO43" s="1"/>
      <c r="DTP43" s="1"/>
      <c r="DTQ43" s="1"/>
      <c r="DTR43" s="1"/>
      <c r="DTS43" s="1"/>
      <c r="DTT43" s="1"/>
      <c r="DTU43" s="1"/>
      <c r="DTV43" s="1"/>
      <c r="DTW43" s="1"/>
      <c r="DTX43" s="1"/>
      <c r="DTY43" s="1"/>
      <c r="DTZ43" s="1"/>
      <c r="DUA43" s="1"/>
      <c r="DUB43" s="1"/>
      <c r="DUC43" s="1"/>
      <c r="DUD43" s="1"/>
      <c r="DUE43" s="1"/>
      <c r="DUF43" s="1"/>
      <c r="DUG43" s="1"/>
      <c r="DUH43" s="1"/>
      <c r="DUI43" s="1"/>
      <c r="DUJ43" s="1"/>
      <c r="DUK43" s="1"/>
      <c r="DUL43" s="1"/>
      <c r="DUM43" s="1"/>
      <c r="DUN43" s="1"/>
      <c r="DUO43" s="1"/>
      <c r="DUP43" s="1"/>
      <c r="DUQ43" s="1"/>
      <c r="DUR43" s="1"/>
      <c r="DUS43" s="1"/>
      <c r="DUT43" s="1"/>
      <c r="DUU43" s="1"/>
      <c r="DUV43" s="1"/>
      <c r="DUW43" s="1"/>
      <c r="DUX43" s="1"/>
      <c r="DUY43" s="1"/>
      <c r="DUZ43" s="1"/>
      <c r="DVA43" s="1"/>
      <c r="DVB43" s="1"/>
      <c r="DVC43" s="1"/>
      <c r="DVD43" s="1"/>
      <c r="DVE43" s="1"/>
      <c r="DVF43" s="1"/>
      <c r="DVG43" s="1"/>
      <c r="DVH43" s="1"/>
      <c r="DVI43" s="1"/>
      <c r="DVJ43" s="1"/>
      <c r="DVK43" s="1"/>
      <c r="DVL43" s="1"/>
      <c r="DVM43" s="1"/>
      <c r="DVN43" s="1"/>
      <c r="DVO43" s="1"/>
      <c r="DVP43" s="1"/>
      <c r="DVQ43" s="1"/>
      <c r="DVR43" s="1"/>
      <c r="DVS43" s="1"/>
      <c r="DVT43" s="1"/>
      <c r="DVU43" s="1"/>
      <c r="DVV43" s="1"/>
      <c r="DVW43" s="1"/>
      <c r="DVX43" s="1"/>
      <c r="DVY43" s="1"/>
      <c r="DVZ43" s="1"/>
      <c r="DWA43" s="1"/>
      <c r="DWB43" s="1"/>
      <c r="DWC43" s="1"/>
      <c r="DWD43" s="1"/>
      <c r="DWE43" s="1"/>
      <c r="DWF43" s="1"/>
      <c r="DWG43" s="1"/>
      <c r="DWH43" s="1"/>
      <c r="DWI43" s="1"/>
      <c r="DWJ43" s="1"/>
      <c r="DWK43" s="1"/>
      <c r="DWL43" s="1"/>
      <c r="DWM43" s="1"/>
      <c r="DWN43" s="1"/>
      <c r="DWO43" s="1"/>
      <c r="DWP43" s="1"/>
      <c r="DWQ43" s="1"/>
      <c r="DWR43" s="1"/>
      <c r="DWS43" s="1"/>
      <c r="DWT43" s="1"/>
      <c r="DWU43" s="1"/>
      <c r="DWV43" s="1"/>
      <c r="DWW43" s="1"/>
      <c r="DWX43" s="1"/>
      <c r="DWY43" s="1"/>
      <c r="DWZ43" s="1"/>
      <c r="DXA43" s="1"/>
      <c r="DXB43" s="1"/>
      <c r="DXC43" s="1"/>
      <c r="DXD43" s="1"/>
      <c r="DXE43" s="1"/>
      <c r="DXF43" s="1"/>
      <c r="DXG43" s="1"/>
      <c r="DXH43" s="1"/>
      <c r="DXI43" s="1"/>
      <c r="DXJ43" s="1"/>
      <c r="DXK43" s="1"/>
      <c r="DXL43" s="1"/>
      <c r="DXM43" s="1"/>
      <c r="DXN43" s="1"/>
      <c r="DXO43" s="1"/>
      <c r="DXP43" s="1"/>
      <c r="DXQ43" s="1"/>
      <c r="DXR43" s="1"/>
      <c r="DXS43" s="1"/>
      <c r="DXT43" s="1"/>
      <c r="DXU43" s="1"/>
      <c r="DXV43" s="1"/>
      <c r="DXW43" s="1"/>
      <c r="DXX43" s="1"/>
      <c r="DXY43" s="1"/>
      <c r="DXZ43" s="1"/>
      <c r="DYA43" s="1"/>
      <c r="DYB43" s="1"/>
      <c r="DYC43" s="1"/>
      <c r="DYD43" s="1"/>
      <c r="DYE43" s="1"/>
      <c r="DYF43" s="1"/>
      <c r="DYG43" s="1"/>
      <c r="DYH43" s="1"/>
      <c r="DYI43" s="1"/>
      <c r="DYJ43" s="1"/>
      <c r="DYK43" s="1"/>
      <c r="DYL43" s="1"/>
      <c r="DYM43" s="1"/>
      <c r="DYN43" s="1"/>
      <c r="DYO43" s="1"/>
      <c r="DYP43" s="1"/>
      <c r="DYQ43" s="1"/>
      <c r="DYR43" s="1"/>
      <c r="DYS43" s="1"/>
      <c r="DYT43" s="1"/>
      <c r="DYU43" s="1"/>
      <c r="DYV43" s="1"/>
      <c r="DYW43" s="1"/>
      <c r="DYX43" s="1"/>
      <c r="DYY43" s="1"/>
      <c r="DYZ43" s="1"/>
      <c r="DZA43" s="1"/>
      <c r="DZB43" s="1"/>
      <c r="DZC43" s="1"/>
      <c r="DZD43" s="1"/>
      <c r="DZE43" s="1"/>
      <c r="DZF43" s="1"/>
      <c r="DZG43" s="1"/>
      <c r="DZH43" s="1"/>
      <c r="DZI43" s="1"/>
      <c r="DZJ43" s="1"/>
      <c r="DZK43" s="1"/>
      <c r="DZL43" s="1"/>
      <c r="DZM43" s="1"/>
      <c r="DZN43" s="1"/>
      <c r="DZO43" s="1"/>
      <c r="DZP43" s="1"/>
      <c r="DZQ43" s="1"/>
      <c r="DZR43" s="1"/>
      <c r="DZS43" s="1"/>
      <c r="DZT43" s="1"/>
      <c r="DZU43" s="1"/>
      <c r="DZV43" s="1"/>
      <c r="DZW43" s="1"/>
      <c r="DZX43" s="1"/>
      <c r="DZY43" s="1"/>
      <c r="DZZ43" s="1"/>
      <c r="EAA43" s="1"/>
      <c r="EAB43" s="1"/>
      <c r="EAC43" s="1"/>
      <c r="EAD43" s="1"/>
      <c r="EAE43" s="1"/>
      <c r="EAF43" s="1"/>
      <c r="EAG43" s="1"/>
      <c r="EAH43" s="1"/>
      <c r="EAI43" s="1"/>
      <c r="EAJ43" s="1"/>
      <c r="EAK43" s="1"/>
      <c r="EAL43" s="1"/>
      <c r="EAM43" s="1"/>
      <c r="EAN43" s="1"/>
      <c r="EAO43" s="1"/>
      <c r="EAP43" s="1"/>
      <c r="EAQ43" s="1"/>
      <c r="EAR43" s="1"/>
      <c r="EAS43" s="1"/>
      <c r="EAT43" s="1"/>
      <c r="EAU43" s="1"/>
      <c r="EAV43" s="1"/>
      <c r="EAW43" s="1"/>
      <c r="EAX43" s="1"/>
      <c r="EAY43" s="1"/>
      <c r="EAZ43" s="1"/>
      <c r="EBA43" s="1"/>
      <c r="EBB43" s="1"/>
      <c r="EBC43" s="1"/>
      <c r="EBD43" s="1"/>
      <c r="EBE43" s="1"/>
      <c r="EBF43" s="1"/>
      <c r="EBG43" s="1"/>
      <c r="EBH43" s="1"/>
      <c r="EBI43" s="1"/>
      <c r="EBJ43" s="1"/>
      <c r="EBK43" s="1"/>
      <c r="EBL43" s="1"/>
      <c r="EBM43" s="1"/>
      <c r="EBN43" s="1"/>
      <c r="EBO43" s="1"/>
      <c r="EBP43" s="1"/>
      <c r="EBQ43" s="1"/>
      <c r="EBR43" s="1"/>
      <c r="EBS43" s="1"/>
      <c r="EBT43" s="1"/>
      <c r="EBU43" s="1"/>
      <c r="EBV43" s="1"/>
      <c r="EBW43" s="1"/>
      <c r="EBX43" s="1"/>
      <c r="EBY43" s="1"/>
      <c r="EBZ43" s="1"/>
      <c r="ECA43" s="1"/>
      <c r="ECB43" s="1"/>
      <c r="ECC43" s="1"/>
      <c r="ECD43" s="1"/>
      <c r="ECE43" s="1"/>
      <c r="ECF43" s="1"/>
      <c r="ECG43" s="1"/>
      <c r="ECH43" s="1"/>
      <c r="ECI43" s="1"/>
      <c r="ECJ43" s="1"/>
      <c r="ECK43" s="1"/>
      <c r="ECL43" s="1"/>
      <c r="ECM43" s="1"/>
      <c r="ECN43" s="1"/>
      <c r="ECO43" s="1"/>
      <c r="ECP43" s="1"/>
      <c r="ECQ43" s="1"/>
      <c r="ECR43" s="1"/>
      <c r="ECS43" s="1"/>
      <c r="ECT43" s="1"/>
      <c r="ECU43" s="1"/>
      <c r="ECV43" s="1"/>
      <c r="ECW43" s="1"/>
      <c r="ECX43" s="1"/>
      <c r="ECY43" s="1"/>
      <c r="ECZ43" s="1"/>
      <c r="EDA43" s="1"/>
      <c r="EDB43" s="1"/>
      <c r="EDC43" s="1"/>
      <c r="EDD43" s="1"/>
      <c r="EDE43" s="1"/>
      <c r="EDF43" s="1"/>
      <c r="EDG43" s="1"/>
      <c r="EDH43" s="1"/>
      <c r="EDI43" s="1"/>
      <c r="EDJ43" s="1"/>
      <c r="EDK43" s="1"/>
      <c r="EDL43" s="1"/>
      <c r="EDM43" s="1"/>
      <c r="EDN43" s="1"/>
      <c r="EDO43" s="1"/>
      <c r="EDP43" s="1"/>
      <c r="EDQ43" s="1"/>
      <c r="EDR43" s="1"/>
      <c r="EDS43" s="1"/>
      <c r="EDT43" s="1"/>
      <c r="EDU43" s="1"/>
      <c r="EDV43" s="1"/>
      <c r="EDW43" s="1"/>
      <c r="EDX43" s="1"/>
      <c r="EDY43" s="1"/>
      <c r="EDZ43" s="1"/>
      <c r="EEA43" s="1"/>
      <c r="EEB43" s="1"/>
      <c r="EEC43" s="1"/>
      <c r="EED43" s="1"/>
      <c r="EEE43" s="1"/>
      <c r="EEF43" s="1"/>
      <c r="EEG43" s="1"/>
      <c r="EEH43" s="1"/>
      <c r="EEI43" s="1"/>
      <c r="EEJ43" s="1"/>
      <c r="EEK43" s="1"/>
      <c r="EEL43" s="1"/>
      <c r="EEM43" s="1"/>
      <c r="EEN43" s="1"/>
      <c r="EEO43" s="1"/>
      <c r="EEP43" s="1"/>
      <c r="EEQ43" s="1"/>
      <c r="EER43" s="1"/>
      <c r="EES43" s="1"/>
      <c r="EET43" s="1"/>
      <c r="EEU43" s="1"/>
      <c r="EEV43" s="1"/>
      <c r="EEW43" s="1"/>
      <c r="EEX43" s="1"/>
      <c r="EEY43" s="1"/>
      <c r="EEZ43" s="1"/>
      <c r="EFA43" s="1"/>
      <c r="EFB43" s="1"/>
      <c r="EFC43" s="1"/>
      <c r="EFD43" s="1"/>
      <c r="EFE43" s="1"/>
      <c r="EFF43" s="1"/>
      <c r="EFG43" s="1"/>
      <c r="EFH43" s="1"/>
      <c r="EFI43" s="1"/>
      <c r="EFJ43" s="1"/>
      <c r="EFK43" s="1"/>
      <c r="EFL43" s="1"/>
      <c r="EFM43" s="1"/>
      <c r="EFN43" s="1"/>
      <c r="EFO43" s="1"/>
      <c r="EFP43" s="1"/>
      <c r="EFQ43" s="1"/>
      <c r="EFR43" s="1"/>
      <c r="EFS43" s="1"/>
      <c r="EFT43" s="1"/>
      <c r="EFU43" s="1"/>
      <c r="EFV43" s="1"/>
      <c r="EFW43" s="1"/>
      <c r="EFX43" s="1"/>
      <c r="EFY43" s="1"/>
      <c r="EFZ43" s="1"/>
      <c r="EGA43" s="1"/>
      <c r="EGB43" s="1"/>
      <c r="EGC43" s="1"/>
      <c r="EGD43" s="1"/>
      <c r="EGE43" s="1"/>
      <c r="EGF43" s="1"/>
      <c r="EGG43" s="1"/>
      <c r="EGH43" s="1"/>
      <c r="EGI43" s="1"/>
      <c r="EGJ43" s="1"/>
      <c r="EGK43" s="1"/>
      <c r="EGL43" s="1"/>
      <c r="EGM43" s="1"/>
      <c r="EGN43" s="1"/>
      <c r="EGO43" s="1"/>
      <c r="EGP43" s="1"/>
      <c r="EGQ43" s="1"/>
      <c r="EGR43" s="1"/>
      <c r="EGS43" s="1"/>
      <c r="EGT43" s="1"/>
      <c r="EGU43" s="1"/>
      <c r="EGV43" s="1"/>
      <c r="EGW43" s="1"/>
      <c r="EGX43" s="1"/>
      <c r="EGY43" s="1"/>
      <c r="EGZ43" s="1"/>
      <c r="EHA43" s="1"/>
      <c r="EHB43" s="1"/>
      <c r="EHC43" s="1"/>
      <c r="EHD43" s="1"/>
      <c r="EHE43" s="1"/>
      <c r="EHF43" s="1"/>
      <c r="EHG43" s="1"/>
      <c r="EHH43" s="1"/>
      <c r="EHI43" s="1"/>
      <c r="EHJ43" s="1"/>
      <c r="EHK43" s="1"/>
      <c r="EHL43" s="1"/>
      <c r="EHM43" s="1"/>
      <c r="EHN43" s="1"/>
      <c r="EHO43" s="1"/>
      <c r="EHP43" s="1"/>
      <c r="EHQ43" s="1"/>
      <c r="EHR43" s="1"/>
      <c r="EHS43" s="1"/>
      <c r="EHT43" s="1"/>
      <c r="EHU43" s="1"/>
      <c r="EHV43" s="1"/>
      <c r="EHW43" s="1"/>
      <c r="EHX43" s="1"/>
      <c r="EHY43" s="1"/>
      <c r="EHZ43" s="1"/>
      <c r="EIA43" s="1"/>
      <c r="EIB43" s="1"/>
      <c r="EIC43" s="1"/>
      <c r="EID43" s="1"/>
      <c r="EIE43" s="1"/>
      <c r="EIF43" s="1"/>
      <c r="EIG43" s="1"/>
      <c r="EIH43" s="1"/>
      <c r="EII43" s="1"/>
      <c r="EIJ43" s="1"/>
      <c r="EIK43" s="1"/>
      <c r="EIL43" s="1"/>
      <c r="EIM43" s="1"/>
      <c r="EIN43" s="1"/>
      <c r="EIO43" s="1"/>
      <c r="EIP43" s="1"/>
      <c r="EIQ43" s="1"/>
      <c r="EIR43" s="1"/>
      <c r="EIS43" s="1"/>
      <c r="EIT43" s="1"/>
      <c r="EIU43" s="1"/>
      <c r="EIV43" s="1"/>
      <c r="EIW43" s="1"/>
      <c r="EIX43" s="1"/>
      <c r="EIY43" s="1"/>
      <c r="EIZ43" s="1"/>
      <c r="EJA43" s="1"/>
      <c r="EJB43" s="1"/>
      <c r="EJC43" s="1"/>
      <c r="EJD43" s="1"/>
      <c r="EJE43" s="1"/>
      <c r="EJF43" s="1"/>
      <c r="EJG43" s="1"/>
      <c r="EJH43" s="1"/>
      <c r="EJI43" s="1"/>
      <c r="EJJ43" s="1"/>
      <c r="EJK43" s="1"/>
      <c r="EJL43" s="1"/>
      <c r="EJM43" s="1"/>
      <c r="EJN43" s="1"/>
      <c r="EJO43" s="1"/>
      <c r="EJP43" s="1"/>
      <c r="EJQ43" s="1"/>
      <c r="EJR43" s="1"/>
      <c r="EJS43" s="1"/>
      <c r="EJT43" s="1"/>
      <c r="EJU43" s="1"/>
      <c r="EJV43" s="1"/>
      <c r="EJW43" s="1"/>
      <c r="EJX43" s="1"/>
      <c r="EJY43" s="1"/>
      <c r="EJZ43" s="1"/>
      <c r="EKA43" s="1"/>
      <c r="EKB43" s="1"/>
      <c r="EKC43" s="1"/>
      <c r="EKD43" s="1"/>
      <c r="EKE43" s="1"/>
      <c r="EKF43" s="1"/>
      <c r="EKG43" s="1"/>
    </row>
    <row r="44" spans="1:3673" s="163" customFormat="1" x14ac:dyDescent="0.2">
      <c r="A44" s="145" t="s">
        <v>204</v>
      </c>
      <c r="B44" s="147"/>
      <c r="C44" s="142">
        <v>2279.4492599999999</v>
      </c>
      <c r="D44" s="142">
        <v>1936.45793</v>
      </c>
      <c r="E44" s="142">
        <v>1289.78856</v>
      </c>
      <c r="F44" s="142">
        <v>1128.3827100000001</v>
      </c>
      <c r="G44" s="149"/>
      <c r="H44" s="143">
        <v>35.307454499999999</v>
      </c>
      <c r="I44" s="143">
        <v>29.677516199999999</v>
      </c>
      <c r="J44" s="143">
        <v>20.924538600000002</v>
      </c>
      <c r="K44" s="143">
        <v>18.9867527</v>
      </c>
      <c r="L44" s="147"/>
      <c r="M44" s="142">
        <v>1851.17632</v>
      </c>
      <c r="N44" s="161">
        <f t="shared" ref="N44:N53" si="10">F44</f>
        <v>1128.3827100000001</v>
      </c>
      <c r="O44" s="147"/>
      <c r="P44" s="143">
        <v>30.198634999999999</v>
      </c>
      <c r="Q44" s="162">
        <f t="shared" ref="Q44:Q53" si="11">K44</f>
        <v>18.9867527</v>
      </c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A44" s="1"/>
      <c r="ANB44" s="1"/>
      <c r="ANC44" s="1"/>
      <c r="AND44" s="1"/>
      <c r="ANE44" s="1"/>
      <c r="ANF44" s="1"/>
      <c r="ANG44" s="1"/>
      <c r="ANH44" s="1"/>
      <c r="ANI44" s="1"/>
      <c r="ANJ44" s="1"/>
      <c r="ANK44" s="1"/>
      <c r="ANL44" s="1"/>
      <c r="ANM44" s="1"/>
      <c r="ANN44" s="1"/>
      <c r="ANO44" s="1"/>
      <c r="ANP44" s="1"/>
      <c r="ANQ44" s="1"/>
      <c r="ANR44" s="1"/>
      <c r="ANS44" s="1"/>
      <c r="ANT44" s="1"/>
      <c r="ANU44" s="1"/>
      <c r="ANV44" s="1"/>
      <c r="ANW44" s="1"/>
      <c r="ANX44" s="1"/>
      <c r="ANY44" s="1"/>
      <c r="ANZ44" s="1"/>
      <c r="AOA44" s="1"/>
      <c r="AOB44" s="1"/>
      <c r="AOC44" s="1"/>
      <c r="AOD44" s="1"/>
      <c r="AOE44" s="1"/>
      <c r="AOF44" s="1"/>
      <c r="AOG44" s="1"/>
      <c r="AOH44" s="1"/>
      <c r="AOI44" s="1"/>
      <c r="AOJ44" s="1"/>
      <c r="AOK44" s="1"/>
      <c r="AOL44" s="1"/>
      <c r="AOM44" s="1"/>
      <c r="AON44" s="1"/>
      <c r="AOO44" s="1"/>
      <c r="AOP44" s="1"/>
      <c r="AOQ44" s="1"/>
      <c r="AOR44" s="1"/>
      <c r="AOS44" s="1"/>
      <c r="AOT44" s="1"/>
      <c r="AOU44" s="1"/>
      <c r="AOV44" s="1"/>
      <c r="AOW44" s="1"/>
      <c r="AOX44" s="1"/>
      <c r="AOY44" s="1"/>
      <c r="AOZ44" s="1"/>
      <c r="APA44" s="1"/>
      <c r="APB44" s="1"/>
      <c r="APC44" s="1"/>
      <c r="APD44" s="1"/>
      <c r="APE44" s="1"/>
      <c r="APF44" s="1"/>
      <c r="APG44" s="1"/>
      <c r="APH44" s="1"/>
      <c r="API44" s="1"/>
      <c r="APJ44" s="1"/>
      <c r="APK44" s="1"/>
      <c r="APL44" s="1"/>
      <c r="APM44" s="1"/>
      <c r="APN44" s="1"/>
      <c r="APO44" s="1"/>
      <c r="APP44" s="1"/>
      <c r="APQ44" s="1"/>
      <c r="APR44" s="1"/>
      <c r="APS44" s="1"/>
      <c r="APT44" s="1"/>
      <c r="APU44" s="1"/>
      <c r="APV44" s="1"/>
      <c r="APW44" s="1"/>
      <c r="APX44" s="1"/>
      <c r="APY44" s="1"/>
      <c r="APZ44" s="1"/>
      <c r="AQA44" s="1"/>
      <c r="AQB44" s="1"/>
      <c r="AQC44" s="1"/>
      <c r="AQD44" s="1"/>
      <c r="AQE44" s="1"/>
      <c r="AQF44" s="1"/>
      <c r="AQG44" s="1"/>
      <c r="AQH44" s="1"/>
      <c r="AQI44" s="1"/>
      <c r="AQJ44" s="1"/>
      <c r="AQK44" s="1"/>
      <c r="AQL44" s="1"/>
      <c r="AQM44" s="1"/>
      <c r="AQN44" s="1"/>
      <c r="AQO44" s="1"/>
      <c r="AQP44" s="1"/>
      <c r="AQQ44" s="1"/>
      <c r="AQR44" s="1"/>
      <c r="AQS44" s="1"/>
      <c r="AQT44" s="1"/>
      <c r="AQU44" s="1"/>
      <c r="AQV44" s="1"/>
      <c r="AQW44" s="1"/>
      <c r="AQX44" s="1"/>
      <c r="AQY44" s="1"/>
      <c r="AQZ44" s="1"/>
      <c r="ARA44" s="1"/>
      <c r="ARB44" s="1"/>
      <c r="ARC44" s="1"/>
      <c r="ARD44" s="1"/>
      <c r="ARE44" s="1"/>
      <c r="ARF44" s="1"/>
      <c r="ARG44" s="1"/>
      <c r="ARH44" s="1"/>
      <c r="ARI44" s="1"/>
      <c r="ARJ44" s="1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RX44" s="1"/>
      <c r="ARY44" s="1"/>
      <c r="ARZ44" s="1"/>
      <c r="ASA44" s="1"/>
      <c r="ASB44" s="1"/>
      <c r="ASC44" s="1"/>
      <c r="ASD44" s="1"/>
      <c r="ASE44" s="1"/>
      <c r="ASF44" s="1"/>
      <c r="ASG44" s="1"/>
      <c r="ASH44" s="1"/>
      <c r="ASI44" s="1"/>
      <c r="ASJ44" s="1"/>
      <c r="ASK44" s="1"/>
      <c r="ASL44" s="1"/>
      <c r="ASM44" s="1"/>
      <c r="ASN44" s="1"/>
      <c r="ASO44" s="1"/>
      <c r="ASP44" s="1"/>
      <c r="ASQ44" s="1"/>
      <c r="ASR44" s="1"/>
      <c r="ASS44" s="1"/>
      <c r="AST44" s="1"/>
      <c r="ASU44" s="1"/>
      <c r="ASV44" s="1"/>
      <c r="ASW44" s="1"/>
      <c r="ASX44" s="1"/>
      <c r="ASY44" s="1"/>
      <c r="ASZ44" s="1"/>
      <c r="ATA44" s="1"/>
      <c r="ATB44" s="1"/>
      <c r="ATC44" s="1"/>
      <c r="ATD44" s="1"/>
      <c r="ATE44" s="1"/>
      <c r="ATF44" s="1"/>
      <c r="ATG44" s="1"/>
      <c r="ATH44" s="1"/>
      <c r="ATI44" s="1"/>
      <c r="ATJ44" s="1"/>
      <c r="ATK44" s="1"/>
      <c r="ATL44" s="1"/>
      <c r="ATM44" s="1"/>
      <c r="ATN44" s="1"/>
      <c r="ATO44" s="1"/>
      <c r="ATP44" s="1"/>
      <c r="ATQ44" s="1"/>
      <c r="ATR44" s="1"/>
      <c r="ATS44" s="1"/>
      <c r="ATT44" s="1"/>
      <c r="ATU44" s="1"/>
      <c r="ATV44" s="1"/>
      <c r="ATW44" s="1"/>
      <c r="ATX44" s="1"/>
      <c r="ATY44" s="1"/>
      <c r="ATZ44" s="1"/>
      <c r="AUA44" s="1"/>
      <c r="AUB44" s="1"/>
      <c r="AUC44" s="1"/>
      <c r="AUD44" s="1"/>
      <c r="AUE44" s="1"/>
      <c r="AUF44" s="1"/>
      <c r="AUG44" s="1"/>
      <c r="AUH44" s="1"/>
      <c r="AUI44" s="1"/>
      <c r="AUJ44" s="1"/>
      <c r="AUK44" s="1"/>
      <c r="AUL44" s="1"/>
      <c r="AUM44" s="1"/>
      <c r="AUN44" s="1"/>
      <c r="AUO44" s="1"/>
      <c r="AUP44" s="1"/>
      <c r="AUQ44" s="1"/>
      <c r="AUR44" s="1"/>
      <c r="AUS44" s="1"/>
      <c r="AUT44" s="1"/>
      <c r="AUU44" s="1"/>
      <c r="AUV44" s="1"/>
      <c r="AUW44" s="1"/>
      <c r="AUX44" s="1"/>
      <c r="AUY44" s="1"/>
      <c r="AUZ44" s="1"/>
      <c r="AVA44" s="1"/>
      <c r="AVB44" s="1"/>
      <c r="AVC44" s="1"/>
      <c r="AVD44" s="1"/>
      <c r="AVE44" s="1"/>
      <c r="AVF44" s="1"/>
      <c r="AVG44" s="1"/>
      <c r="AVH44" s="1"/>
      <c r="AVI44" s="1"/>
      <c r="AVJ44" s="1"/>
      <c r="AVK44" s="1"/>
      <c r="AVL44" s="1"/>
      <c r="AVM44" s="1"/>
      <c r="AVN44" s="1"/>
      <c r="AVO44" s="1"/>
      <c r="AVP44" s="1"/>
      <c r="AVQ44" s="1"/>
      <c r="AVR44" s="1"/>
      <c r="AVS44" s="1"/>
      <c r="AVT44" s="1"/>
      <c r="AVU44" s="1"/>
      <c r="AVV44" s="1"/>
      <c r="AVW44" s="1"/>
      <c r="AVX44" s="1"/>
      <c r="AVY44" s="1"/>
      <c r="AVZ44" s="1"/>
      <c r="AWA44" s="1"/>
      <c r="AWB44" s="1"/>
      <c r="AWC44" s="1"/>
      <c r="AWD44" s="1"/>
      <c r="AWE44" s="1"/>
      <c r="AWF44" s="1"/>
      <c r="AWG44" s="1"/>
      <c r="AWH44" s="1"/>
      <c r="AWI44" s="1"/>
      <c r="AWJ44" s="1"/>
      <c r="AWK44" s="1"/>
      <c r="AWL44" s="1"/>
      <c r="AWM44" s="1"/>
      <c r="AWN44" s="1"/>
      <c r="AWO44" s="1"/>
      <c r="AWP44" s="1"/>
      <c r="AWQ44" s="1"/>
      <c r="AWR44" s="1"/>
      <c r="AWS44" s="1"/>
      <c r="AWT44" s="1"/>
      <c r="AWU44" s="1"/>
      <c r="AWV44" s="1"/>
      <c r="AWW44" s="1"/>
      <c r="AWX44" s="1"/>
      <c r="AWY44" s="1"/>
      <c r="AWZ44" s="1"/>
      <c r="AXA44" s="1"/>
      <c r="AXB44" s="1"/>
      <c r="AXC44" s="1"/>
      <c r="AXD44" s="1"/>
      <c r="AXE44" s="1"/>
      <c r="AXF44" s="1"/>
      <c r="AXG44" s="1"/>
      <c r="AXH44" s="1"/>
      <c r="AXI44" s="1"/>
      <c r="AXJ44" s="1"/>
      <c r="AXK44" s="1"/>
      <c r="AXL44" s="1"/>
      <c r="AXM44" s="1"/>
      <c r="AXN44" s="1"/>
      <c r="AXO44" s="1"/>
      <c r="AXP44" s="1"/>
      <c r="AXQ44" s="1"/>
      <c r="AXR44" s="1"/>
      <c r="AXS44" s="1"/>
      <c r="AXT44" s="1"/>
      <c r="AXU44" s="1"/>
      <c r="AXV44" s="1"/>
      <c r="AXW44" s="1"/>
      <c r="AXX44" s="1"/>
      <c r="AXY44" s="1"/>
      <c r="AXZ44" s="1"/>
      <c r="AYA44" s="1"/>
      <c r="AYB44" s="1"/>
      <c r="AYC44" s="1"/>
      <c r="AYD44" s="1"/>
      <c r="AYE44" s="1"/>
      <c r="AYF44" s="1"/>
      <c r="AYG44" s="1"/>
      <c r="AYH44" s="1"/>
      <c r="AYI44" s="1"/>
      <c r="AYJ44" s="1"/>
      <c r="AYK44" s="1"/>
      <c r="AYL44" s="1"/>
      <c r="AYM44" s="1"/>
      <c r="AYN44" s="1"/>
      <c r="AYO44" s="1"/>
      <c r="AYP44" s="1"/>
      <c r="AYQ44" s="1"/>
      <c r="AYR44" s="1"/>
      <c r="AYS44" s="1"/>
      <c r="AYT44" s="1"/>
      <c r="AYU44" s="1"/>
      <c r="AYV44" s="1"/>
      <c r="AYW44" s="1"/>
      <c r="AYX44" s="1"/>
      <c r="AYY44" s="1"/>
      <c r="AYZ44" s="1"/>
      <c r="AZA44" s="1"/>
      <c r="AZB44" s="1"/>
      <c r="AZC44" s="1"/>
      <c r="AZD44" s="1"/>
      <c r="AZE44" s="1"/>
      <c r="AZF44" s="1"/>
      <c r="AZG44" s="1"/>
      <c r="AZH44" s="1"/>
      <c r="AZI44" s="1"/>
      <c r="AZJ44" s="1"/>
      <c r="AZK44" s="1"/>
      <c r="AZL44" s="1"/>
      <c r="AZM44" s="1"/>
      <c r="AZN44" s="1"/>
      <c r="AZO44" s="1"/>
      <c r="AZP44" s="1"/>
      <c r="AZQ44" s="1"/>
      <c r="AZR44" s="1"/>
      <c r="AZS44" s="1"/>
      <c r="AZT44" s="1"/>
      <c r="AZU44" s="1"/>
      <c r="AZV44" s="1"/>
      <c r="AZW44" s="1"/>
      <c r="AZX44" s="1"/>
      <c r="AZY44" s="1"/>
      <c r="AZZ44" s="1"/>
      <c r="BAA44" s="1"/>
      <c r="BAB44" s="1"/>
      <c r="BAC44" s="1"/>
      <c r="BAD44" s="1"/>
      <c r="BAE44" s="1"/>
      <c r="BAF44" s="1"/>
      <c r="BAG44" s="1"/>
      <c r="BAH44" s="1"/>
      <c r="BAI44" s="1"/>
      <c r="BAJ44" s="1"/>
      <c r="BAK44" s="1"/>
      <c r="BAL44" s="1"/>
      <c r="BAM44" s="1"/>
      <c r="BAN44" s="1"/>
      <c r="BAO44" s="1"/>
      <c r="BAP44" s="1"/>
      <c r="BAQ44" s="1"/>
      <c r="BAR44" s="1"/>
      <c r="BAS44" s="1"/>
      <c r="BAT44" s="1"/>
      <c r="BAU44" s="1"/>
      <c r="BAV44" s="1"/>
      <c r="BAW44" s="1"/>
      <c r="BAX44" s="1"/>
      <c r="BAY44" s="1"/>
      <c r="BAZ44" s="1"/>
      <c r="BBA44" s="1"/>
      <c r="BBB44" s="1"/>
      <c r="BBC44" s="1"/>
      <c r="BBD44" s="1"/>
      <c r="BBE44" s="1"/>
      <c r="BBF44" s="1"/>
      <c r="BBG44" s="1"/>
      <c r="BBH44" s="1"/>
      <c r="BBI44" s="1"/>
      <c r="BBJ44" s="1"/>
      <c r="BBK44" s="1"/>
      <c r="BBL44" s="1"/>
      <c r="BBM44" s="1"/>
      <c r="BBN44" s="1"/>
      <c r="BBO44" s="1"/>
      <c r="BBP44" s="1"/>
      <c r="BBQ44" s="1"/>
      <c r="BBR44" s="1"/>
      <c r="BBS44" s="1"/>
      <c r="BBT44" s="1"/>
      <c r="BBU44" s="1"/>
      <c r="BBV44" s="1"/>
      <c r="BBW44" s="1"/>
      <c r="BBX44" s="1"/>
      <c r="BBY44" s="1"/>
      <c r="BBZ44" s="1"/>
      <c r="BCA44" s="1"/>
      <c r="BCB44" s="1"/>
      <c r="BCC44" s="1"/>
      <c r="BCD44" s="1"/>
      <c r="BCE44" s="1"/>
      <c r="BCF44" s="1"/>
      <c r="BCG44" s="1"/>
      <c r="BCH44" s="1"/>
      <c r="BCI44" s="1"/>
      <c r="BCJ44" s="1"/>
      <c r="BCK44" s="1"/>
      <c r="BCL44" s="1"/>
      <c r="BCM44" s="1"/>
      <c r="BCN44" s="1"/>
      <c r="BCO44" s="1"/>
      <c r="BCP44" s="1"/>
      <c r="BCQ44" s="1"/>
      <c r="BCR44" s="1"/>
      <c r="BCS44" s="1"/>
      <c r="BCT44" s="1"/>
      <c r="BCU44" s="1"/>
      <c r="BCV44" s="1"/>
      <c r="BCW44" s="1"/>
      <c r="BCX44" s="1"/>
      <c r="BCY44" s="1"/>
      <c r="BCZ44" s="1"/>
      <c r="BDA44" s="1"/>
      <c r="BDB44" s="1"/>
      <c r="BDC44" s="1"/>
      <c r="BDD44" s="1"/>
      <c r="BDE44" s="1"/>
      <c r="BDF44" s="1"/>
      <c r="BDG44" s="1"/>
      <c r="BDH44" s="1"/>
      <c r="BDI44" s="1"/>
      <c r="BDJ44" s="1"/>
      <c r="BDK44" s="1"/>
      <c r="BDL44" s="1"/>
      <c r="BDM44" s="1"/>
      <c r="BDN44" s="1"/>
      <c r="BDO44" s="1"/>
      <c r="BDP44" s="1"/>
      <c r="BDQ44" s="1"/>
      <c r="BDR44" s="1"/>
      <c r="BDS44" s="1"/>
      <c r="BDT44" s="1"/>
      <c r="BDU44" s="1"/>
      <c r="BDV44" s="1"/>
      <c r="BDW44" s="1"/>
      <c r="BDX44" s="1"/>
      <c r="BDY44" s="1"/>
      <c r="BDZ44" s="1"/>
      <c r="BEA44" s="1"/>
      <c r="BEB44" s="1"/>
      <c r="BEC44" s="1"/>
      <c r="BED44" s="1"/>
      <c r="BEE44" s="1"/>
      <c r="BEF44" s="1"/>
      <c r="BEG44" s="1"/>
      <c r="BEH44" s="1"/>
      <c r="BEI44" s="1"/>
      <c r="BEJ44" s="1"/>
      <c r="BEK44" s="1"/>
      <c r="BEL44" s="1"/>
      <c r="BEM44" s="1"/>
      <c r="BEN44" s="1"/>
      <c r="BEO44" s="1"/>
      <c r="BEP44" s="1"/>
      <c r="BEQ44" s="1"/>
      <c r="BER44" s="1"/>
      <c r="BES44" s="1"/>
      <c r="BET44" s="1"/>
      <c r="BEU44" s="1"/>
      <c r="BEV44" s="1"/>
      <c r="BEW44" s="1"/>
      <c r="BEX44" s="1"/>
      <c r="BEY44" s="1"/>
      <c r="BEZ44" s="1"/>
      <c r="BFA44" s="1"/>
      <c r="BFB44" s="1"/>
      <c r="BFC44" s="1"/>
      <c r="BFD44" s="1"/>
      <c r="BFE44" s="1"/>
      <c r="BFF44" s="1"/>
      <c r="BFG44" s="1"/>
      <c r="BFH44" s="1"/>
      <c r="BFI44" s="1"/>
      <c r="BFJ44" s="1"/>
      <c r="BFK44" s="1"/>
      <c r="BFL44" s="1"/>
      <c r="BFM44" s="1"/>
      <c r="BFN44" s="1"/>
      <c r="BFO44" s="1"/>
      <c r="BFP44" s="1"/>
      <c r="BFQ44" s="1"/>
      <c r="BFR44" s="1"/>
      <c r="BFS44" s="1"/>
      <c r="BFT44" s="1"/>
      <c r="BFU44" s="1"/>
      <c r="BFV44" s="1"/>
      <c r="BFW44" s="1"/>
      <c r="BFX44" s="1"/>
      <c r="BFY44" s="1"/>
      <c r="BFZ44" s="1"/>
      <c r="BGA44" s="1"/>
      <c r="BGB44" s="1"/>
      <c r="BGC44" s="1"/>
      <c r="BGD44" s="1"/>
      <c r="BGE44" s="1"/>
      <c r="BGF44" s="1"/>
      <c r="BGG44" s="1"/>
      <c r="BGH44" s="1"/>
      <c r="BGI44" s="1"/>
      <c r="BGJ44" s="1"/>
      <c r="BGK44" s="1"/>
      <c r="BGL44" s="1"/>
      <c r="BGM44" s="1"/>
      <c r="BGN44" s="1"/>
      <c r="BGO44" s="1"/>
      <c r="BGP44" s="1"/>
      <c r="BGQ44" s="1"/>
      <c r="BGR44" s="1"/>
      <c r="BGS44" s="1"/>
      <c r="BGT44" s="1"/>
      <c r="BGU44" s="1"/>
      <c r="BGV44" s="1"/>
      <c r="BGW44" s="1"/>
      <c r="BGX44" s="1"/>
      <c r="BGY44" s="1"/>
      <c r="BGZ44" s="1"/>
      <c r="BHA44" s="1"/>
      <c r="BHB44" s="1"/>
      <c r="BHC44" s="1"/>
      <c r="BHD44" s="1"/>
      <c r="BHE44" s="1"/>
      <c r="BHF44" s="1"/>
      <c r="BHG44" s="1"/>
      <c r="BHH44" s="1"/>
      <c r="BHI44" s="1"/>
      <c r="BHJ44" s="1"/>
      <c r="BHK44" s="1"/>
      <c r="BHL44" s="1"/>
      <c r="BHM44" s="1"/>
      <c r="BHN44" s="1"/>
      <c r="BHO44" s="1"/>
      <c r="BHP44" s="1"/>
      <c r="BHQ44" s="1"/>
      <c r="BHR44" s="1"/>
      <c r="BHS44" s="1"/>
      <c r="BHT44" s="1"/>
      <c r="BHU44" s="1"/>
      <c r="BHV44" s="1"/>
      <c r="BHW44" s="1"/>
      <c r="BHX44" s="1"/>
      <c r="BHY44" s="1"/>
      <c r="BHZ44" s="1"/>
      <c r="BIA44" s="1"/>
      <c r="BIB44" s="1"/>
      <c r="BIC44" s="1"/>
      <c r="BID44" s="1"/>
      <c r="BIE44" s="1"/>
      <c r="BIF44" s="1"/>
      <c r="BIG44" s="1"/>
      <c r="BIH44" s="1"/>
      <c r="BII44" s="1"/>
      <c r="BIJ44" s="1"/>
      <c r="BIK44" s="1"/>
      <c r="BIL44" s="1"/>
      <c r="BIM44" s="1"/>
      <c r="BIN44" s="1"/>
      <c r="BIO44" s="1"/>
      <c r="BIP44" s="1"/>
      <c r="BIQ44" s="1"/>
      <c r="BIR44" s="1"/>
      <c r="BIS44" s="1"/>
      <c r="BIT44" s="1"/>
      <c r="BIU44" s="1"/>
      <c r="BIV44" s="1"/>
      <c r="BIW44" s="1"/>
      <c r="BIX44" s="1"/>
      <c r="BIY44" s="1"/>
      <c r="BIZ44" s="1"/>
      <c r="BJA44" s="1"/>
      <c r="BJB44" s="1"/>
      <c r="BJC44" s="1"/>
      <c r="BJD44" s="1"/>
      <c r="BJE44" s="1"/>
      <c r="BJF44" s="1"/>
      <c r="BJG44" s="1"/>
      <c r="BJH44" s="1"/>
      <c r="BJI44" s="1"/>
      <c r="BJJ44" s="1"/>
      <c r="BJK44" s="1"/>
      <c r="BJL44" s="1"/>
      <c r="BJM44" s="1"/>
      <c r="BJN44" s="1"/>
      <c r="BJO44" s="1"/>
      <c r="BJP44" s="1"/>
      <c r="BJQ44" s="1"/>
      <c r="BJR44" s="1"/>
      <c r="BJS44" s="1"/>
      <c r="BJT44" s="1"/>
      <c r="BJU44" s="1"/>
      <c r="BJV44" s="1"/>
      <c r="BJW44" s="1"/>
      <c r="BJX44" s="1"/>
      <c r="BJY44" s="1"/>
      <c r="BJZ44" s="1"/>
      <c r="BKA44" s="1"/>
      <c r="BKB44" s="1"/>
      <c r="BKC44" s="1"/>
      <c r="BKD44" s="1"/>
      <c r="BKE44" s="1"/>
      <c r="BKF44" s="1"/>
      <c r="BKG44" s="1"/>
      <c r="BKH44" s="1"/>
      <c r="BKI44" s="1"/>
      <c r="BKJ44" s="1"/>
      <c r="BKK44" s="1"/>
      <c r="BKL44" s="1"/>
      <c r="BKM44" s="1"/>
      <c r="BKN44" s="1"/>
      <c r="BKO44" s="1"/>
      <c r="BKP44" s="1"/>
      <c r="BKQ44" s="1"/>
      <c r="BKR44" s="1"/>
      <c r="BKS44" s="1"/>
      <c r="BKT44" s="1"/>
      <c r="BKU44" s="1"/>
      <c r="BKV44" s="1"/>
      <c r="BKW44" s="1"/>
      <c r="BKX44" s="1"/>
      <c r="BKY44" s="1"/>
      <c r="BKZ44" s="1"/>
      <c r="BLA44" s="1"/>
      <c r="BLB44" s="1"/>
      <c r="BLC44" s="1"/>
      <c r="BLD44" s="1"/>
      <c r="BLE44" s="1"/>
      <c r="BLF44" s="1"/>
      <c r="BLG44" s="1"/>
      <c r="BLH44" s="1"/>
      <c r="BLI44" s="1"/>
      <c r="BLJ44" s="1"/>
      <c r="BLK44" s="1"/>
      <c r="BLL44" s="1"/>
      <c r="BLM44" s="1"/>
      <c r="BLN44" s="1"/>
      <c r="BLO44" s="1"/>
      <c r="BLP44" s="1"/>
      <c r="BLQ44" s="1"/>
      <c r="BLR44" s="1"/>
      <c r="BLS44" s="1"/>
      <c r="BLT44" s="1"/>
      <c r="BLU44" s="1"/>
      <c r="BLV44" s="1"/>
      <c r="BLW44" s="1"/>
      <c r="BLX44" s="1"/>
      <c r="BLY44" s="1"/>
      <c r="BLZ44" s="1"/>
      <c r="BMA44" s="1"/>
      <c r="BMB44" s="1"/>
      <c r="BMC44" s="1"/>
      <c r="BMD44" s="1"/>
      <c r="BME44" s="1"/>
      <c r="BMF44" s="1"/>
      <c r="BMG44" s="1"/>
      <c r="BMH44" s="1"/>
      <c r="BMI44" s="1"/>
      <c r="BMJ44" s="1"/>
      <c r="BMK44" s="1"/>
      <c r="BML44" s="1"/>
      <c r="BMM44" s="1"/>
      <c r="BMN44" s="1"/>
      <c r="BMO44" s="1"/>
      <c r="BMP44" s="1"/>
      <c r="BMQ44" s="1"/>
      <c r="BMR44" s="1"/>
      <c r="BMS44" s="1"/>
      <c r="BMT44" s="1"/>
      <c r="BMU44" s="1"/>
      <c r="BMV44" s="1"/>
      <c r="BMW44" s="1"/>
      <c r="BMX44" s="1"/>
      <c r="BMY44" s="1"/>
      <c r="BMZ44" s="1"/>
      <c r="BNA44" s="1"/>
      <c r="BNB44" s="1"/>
      <c r="BNC44" s="1"/>
      <c r="BND44" s="1"/>
      <c r="BNE44" s="1"/>
      <c r="BNF44" s="1"/>
      <c r="BNG44" s="1"/>
      <c r="BNH44" s="1"/>
      <c r="BNI44" s="1"/>
      <c r="BNJ44" s="1"/>
      <c r="BNK44" s="1"/>
      <c r="BNL44" s="1"/>
      <c r="BNM44" s="1"/>
      <c r="BNN44" s="1"/>
      <c r="BNO44" s="1"/>
      <c r="BNP44" s="1"/>
      <c r="BNQ44" s="1"/>
      <c r="BNR44" s="1"/>
      <c r="BNS44" s="1"/>
      <c r="BNT44" s="1"/>
      <c r="BNU44" s="1"/>
      <c r="BNV44" s="1"/>
      <c r="BNW44" s="1"/>
      <c r="BNX44" s="1"/>
      <c r="BNY44" s="1"/>
      <c r="BNZ44" s="1"/>
      <c r="BOA44" s="1"/>
      <c r="BOB44" s="1"/>
      <c r="BOC44" s="1"/>
      <c r="BOD44" s="1"/>
      <c r="BOE44" s="1"/>
      <c r="BOF44" s="1"/>
      <c r="BOG44" s="1"/>
      <c r="BOH44" s="1"/>
      <c r="BOI44" s="1"/>
      <c r="BOJ44" s="1"/>
      <c r="BOK44" s="1"/>
      <c r="BOL44" s="1"/>
      <c r="BOM44" s="1"/>
      <c r="BON44" s="1"/>
      <c r="BOO44" s="1"/>
      <c r="BOP44" s="1"/>
      <c r="BOQ44" s="1"/>
      <c r="BOR44" s="1"/>
      <c r="BOS44" s="1"/>
      <c r="BOT44" s="1"/>
      <c r="BOU44" s="1"/>
      <c r="BOV44" s="1"/>
      <c r="BOW44" s="1"/>
      <c r="BOX44" s="1"/>
      <c r="BOY44" s="1"/>
      <c r="BOZ44" s="1"/>
      <c r="BPA44" s="1"/>
      <c r="BPB44" s="1"/>
      <c r="BPC44" s="1"/>
      <c r="BPD44" s="1"/>
      <c r="BPE44" s="1"/>
      <c r="BPF44" s="1"/>
      <c r="BPG44" s="1"/>
      <c r="BPH44" s="1"/>
      <c r="BPI44" s="1"/>
      <c r="BPJ44" s="1"/>
      <c r="BPK44" s="1"/>
      <c r="BPL44" s="1"/>
      <c r="BPM44" s="1"/>
      <c r="BPN44" s="1"/>
      <c r="BPO44" s="1"/>
      <c r="BPP44" s="1"/>
      <c r="BPQ44" s="1"/>
      <c r="BPR44" s="1"/>
      <c r="BPS44" s="1"/>
      <c r="BPT44" s="1"/>
      <c r="BPU44" s="1"/>
      <c r="BPV44" s="1"/>
      <c r="BPW44" s="1"/>
      <c r="BPX44" s="1"/>
      <c r="BPY44" s="1"/>
      <c r="BPZ44" s="1"/>
      <c r="BQA44" s="1"/>
      <c r="BQB44" s="1"/>
      <c r="BQC44" s="1"/>
      <c r="BQD44" s="1"/>
      <c r="BQE44" s="1"/>
      <c r="BQF44" s="1"/>
      <c r="BQG44" s="1"/>
      <c r="BQH44" s="1"/>
      <c r="BQI44" s="1"/>
      <c r="BQJ44" s="1"/>
      <c r="BQK44" s="1"/>
      <c r="BQL44" s="1"/>
      <c r="BQM44" s="1"/>
      <c r="BQN44" s="1"/>
      <c r="BQO44" s="1"/>
      <c r="BQP44" s="1"/>
      <c r="BQQ44" s="1"/>
      <c r="BQR44" s="1"/>
      <c r="BQS44" s="1"/>
      <c r="BQT44" s="1"/>
      <c r="BQU44" s="1"/>
      <c r="BQV44" s="1"/>
      <c r="BQW44" s="1"/>
      <c r="BQX44" s="1"/>
      <c r="BQY44" s="1"/>
      <c r="BQZ44" s="1"/>
      <c r="BRA44" s="1"/>
      <c r="BRB44" s="1"/>
      <c r="BRC44" s="1"/>
      <c r="BRD44" s="1"/>
      <c r="BRE44" s="1"/>
      <c r="BRF44" s="1"/>
      <c r="BRG44" s="1"/>
      <c r="BRH44" s="1"/>
      <c r="BRI44" s="1"/>
      <c r="BRJ44" s="1"/>
      <c r="BRK44" s="1"/>
      <c r="BRL44" s="1"/>
      <c r="BRM44" s="1"/>
      <c r="BRN44" s="1"/>
      <c r="BRO44" s="1"/>
      <c r="BRP44" s="1"/>
      <c r="BRQ44" s="1"/>
      <c r="BRR44" s="1"/>
      <c r="BRS44" s="1"/>
      <c r="BRT44" s="1"/>
      <c r="BRU44" s="1"/>
      <c r="BRV44" s="1"/>
      <c r="BRW44" s="1"/>
      <c r="BRX44" s="1"/>
      <c r="BRY44" s="1"/>
      <c r="BRZ44" s="1"/>
      <c r="BSA44" s="1"/>
      <c r="BSB44" s="1"/>
      <c r="BSC44" s="1"/>
      <c r="BSD44" s="1"/>
      <c r="BSE44" s="1"/>
      <c r="BSF44" s="1"/>
      <c r="BSG44" s="1"/>
      <c r="BSH44" s="1"/>
      <c r="BSI44" s="1"/>
      <c r="BSJ44" s="1"/>
      <c r="BSK44" s="1"/>
      <c r="BSL44" s="1"/>
      <c r="BSM44" s="1"/>
      <c r="BSN44" s="1"/>
      <c r="BSO44" s="1"/>
      <c r="BSP44" s="1"/>
      <c r="BSQ44" s="1"/>
      <c r="BSR44" s="1"/>
      <c r="BSS44" s="1"/>
      <c r="BST44" s="1"/>
      <c r="BSU44" s="1"/>
      <c r="BSV44" s="1"/>
      <c r="BSW44" s="1"/>
      <c r="BSX44" s="1"/>
      <c r="BSY44" s="1"/>
      <c r="BSZ44" s="1"/>
      <c r="BTA44" s="1"/>
      <c r="BTB44" s="1"/>
      <c r="BTC44" s="1"/>
      <c r="BTD44" s="1"/>
      <c r="BTE44" s="1"/>
      <c r="BTF44" s="1"/>
      <c r="BTG44" s="1"/>
      <c r="BTH44" s="1"/>
      <c r="BTI44" s="1"/>
      <c r="BTJ44" s="1"/>
      <c r="BTK44" s="1"/>
      <c r="BTL44" s="1"/>
      <c r="BTM44" s="1"/>
      <c r="BTN44" s="1"/>
      <c r="BTO44" s="1"/>
      <c r="BTP44" s="1"/>
      <c r="BTQ44" s="1"/>
      <c r="BTR44" s="1"/>
      <c r="BTS44" s="1"/>
      <c r="BTT44" s="1"/>
      <c r="BTU44" s="1"/>
      <c r="BTV44" s="1"/>
      <c r="BTW44" s="1"/>
      <c r="BTX44" s="1"/>
      <c r="BTY44" s="1"/>
      <c r="BTZ44" s="1"/>
      <c r="BUA44" s="1"/>
      <c r="BUB44" s="1"/>
      <c r="BUC44" s="1"/>
      <c r="BUD44" s="1"/>
      <c r="BUE44" s="1"/>
      <c r="BUF44" s="1"/>
      <c r="BUG44" s="1"/>
      <c r="BUH44" s="1"/>
      <c r="BUI44" s="1"/>
      <c r="BUJ44" s="1"/>
      <c r="BUK44" s="1"/>
      <c r="BUL44" s="1"/>
      <c r="BUM44" s="1"/>
      <c r="BUN44" s="1"/>
      <c r="BUO44" s="1"/>
      <c r="BUP44" s="1"/>
      <c r="BUQ44" s="1"/>
      <c r="BUR44" s="1"/>
      <c r="BUS44" s="1"/>
      <c r="BUT44" s="1"/>
      <c r="BUU44" s="1"/>
      <c r="BUV44" s="1"/>
      <c r="BUW44" s="1"/>
      <c r="BUX44" s="1"/>
      <c r="BUY44" s="1"/>
      <c r="BUZ44" s="1"/>
      <c r="BVA44" s="1"/>
      <c r="BVB44" s="1"/>
      <c r="BVC44" s="1"/>
      <c r="BVD44" s="1"/>
      <c r="BVE44" s="1"/>
      <c r="BVF44" s="1"/>
      <c r="BVG44" s="1"/>
      <c r="BVH44" s="1"/>
      <c r="BVI44" s="1"/>
      <c r="BVJ44" s="1"/>
      <c r="BVK44" s="1"/>
      <c r="BVL44" s="1"/>
      <c r="BVM44" s="1"/>
      <c r="BVN44" s="1"/>
      <c r="BVO44" s="1"/>
      <c r="BVP44" s="1"/>
      <c r="BVQ44" s="1"/>
      <c r="BVR44" s="1"/>
      <c r="BVS44" s="1"/>
      <c r="BVT44" s="1"/>
      <c r="BVU44" s="1"/>
      <c r="BVV44" s="1"/>
      <c r="BVW44" s="1"/>
      <c r="BVX44" s="1"/>
      <c r="BVY44" s="1"/>
      <c r="BVZ44" s="1"/>
      <c r="BWA44" s="1"/>
      <c r="BWB44" s="1"/>
      <c r="BWC44" s="1"/>
      <c r="BWD44" s="1"/>
      <c r="BWE44" s="1"/>
      <c r="BWF44" s="1"/>
      <c r="BWG44" s="1"/>
      <c r="BWH44" s="1"/>
      <c r="BWI44" s="1"/>
      <c r="BWJ44" s="1"/>
      <c r="BWK44" s="1"/>
      <c r="BWL44" s="1"/>
      <c r="BWM44" s="1"/>
      <c r="BWN44" s="1"/>
      <c r="BWO44" s="1"/>
      <c r="BWP44" s="1"/>
      <c r="BWQ44" s="1"/>
      <c r="BWR44" s="1"/>
      <c r="BWS44" s="1"/>
      <c r="BWT44" s="1"/>
      <c r="BWU44" s="1"/>
      <c r="BWV44" s="1"/>
      <c r="BWW44" s="1"/>
      <c r="BWX44" s="1"/>
      <c r="BWY44" s="1"/>
      <c r="BWZ44" s="1"/>
      <c r="BXA44" s="1"/>
      <c r="BXB44" s="1"/>
      <c r="BXC44" s="1"/>
      <c r="BXD44" s="1"/>
      <c r="BXE44" s="1"/>
      <c r="BXF44" s="1"/>
      <c r="BXG44" s="1"/>
      <c r="BXH44" s="1"/>
      <c r="BXI44" s="1"/>
      <c r="BXJ44" s="1"/>
      <c r="BXK44" s="1"/>
      <c r="BXL44" s="1"/>
      <c r="BXM44" s="1"/>
      <c r="BXN44" s="1"/>
      <c r="BXO44" s="1"/>
      <c r="BXP44" s="1"/>
      <c r="BXQ44" s="1"/>
      <c r="BXR44" s="1"/>
      <c r="BXS44" s="1"/>
      <c r="BXT44" s="1"/>
      <c r="BXU44" s="1"/>
      <c r="BXV44" s="1"/>
      <c r="BXW44" s="1"/>
      <c r="BXX44" s="1"/>
      <c r="BXY44" s="1"/>
      <c r="BXZ44" s="1"/>
      <c r="BYA44" s="1"/>
      <c r="BYB44" s="1"/>
      <c r="BYC44" s="1"/>
      <c r="BYD44" s="1"/>
      <c r="BYE44" s="1"/>
      <c r="BYF44" s="1"/>
      <c r="BYG44" s="1"/>
      <c r="BYH44" s="1"/>
      <c r="BYI44" s="1"/>
      <c r="BYJ44" s="1"/>
      <c r="BYK44" s="1"/>
      <c r="BYL44" s="1"/>
      <c r="BYM44" s="1"/>
      <c r="BYN44" s="1"/>
      <c r="BYO44" s="1"/>
      <c r="BYP44" s="1"/>
      <c r="BYQ44" s="1"/>
      <c r="BYR44" s="1"/>
      <c r="BYS44" s="1"/>
      <c r="BYT44" s="1"/>
      <c r="BYU44" s="1"/>
      <c r="BYV44" s="1"/>
      <c r="BYW44" s="1"/>
      <c r="BYX44" s="1"/>
      <c r="BYY44" s="1"/>
      <c r="BYZ44" s="1"/>
      <c r="BZA44" s="1"/>
      <c r="BZB44" s="1"/>
      <c r="BZC44" s="1"/>
      <c r="BZD44" s="1"/>
      <c r="BZE44" s="1"/>
      <c r="BZF44" s="1"/>
      <c r="BZG44" s="1"/>
      <c r="BZH44" s="1"/>
      <c r="BZI44" s="1"/>
      <c r="BZJ44" s="1"/>
      <c r="BZK44" s="1"/>
      <c r="BZL44" s="1"/>
      <c r="BZM44" s="1"/>
      <c r="BZN44" s="1"/>
      <c r="BZO44" s="1"/>
      <c r="BZP44" s="1"/>
      <c r="BZQ44" s="1"/>
      <c r="BZR44" s="1"/>
      <c r="BZS44" s="1"/>
      <c r="BZT44" s="1"/>
      <c r="BZU44" s="1"/>
      <c r="BZV44" s="1"/>
      <c r="BZW44" s="1"/>
      <c r="BZX44" s="1"/>
      <c r="BZY44" s="1"/>
      <c r="BZZ44" s="1"/>
      <c r="CAA44" s="1"/>
      <c r="CAB44" s="1"/>
      <c r="CAC44" s="1"/>
      <c r="CAD44" s="1"/>
      <c r="CAE44" s="1"/>
      <c r="CAF44" s="1"/>
      <c r="CAG44" s="1"/>
      <c r="CAH44" s="1"/>
      <c r="CAI44" s="1"/>
      <c r="CAJ44" s="1"/>
      <c r="CAK44" s="1"/>
      <c r="CAL44" s="1"/>
      <c r="CAM44" s="1"/>
      <c r="CAN44" s="1"/>
      <c r="CAO44" s="1"/>
      <c r="CAP44" s="1"/>
      <c r="CAQ44" s="1"/>
      <c r="CAR44" s="1"/>
      <c r="CAS44" s="1"/>
      <c r="CAT44" s="1"/>
      <c r="CAU44" s="1"/>
      <c r="CAV44" s="1"/>
      <c r="CAW44" s="1"/>
      <c r="CAX44" s="1"/>
      <c r="CAY44" s="1"/>
      <c r="CAZ44" s="1"/>
      <c r="CBA44" s="1"/>
      <c r="CBB44" s="1"/>
      <c r="CBC44" s="1"/>
      <c r="CBD44" s="1"/>
      <c r="CBE44" s="1"/>
      <c r="CBF44" s="1"/>
      <c r="CBG44" s="1"/>
      <c r="CBH44" s="1"/>
      <c r="CBI44" s="1"/>
      <c r="CBJ44" s="1"/>
      <c r="CBK44" s="1"/>
      <c r="CBL44" s="1"/>
      <c r="CBM44" s="1"/>
      <c r="CBN44" s="1"/>
      <c r="CBO44" s="1"/>
      <c r="CBP44" s="1"/>
      <c r="CBQ44" s="1"/>
      <c r="CBR44" s="1"/>
      <c r="CBS44" s="1"/>
      <c r="CBT44" s="1"/>
      <c r="CBU44" s="1"/>
      <c r="CBV44" s="1"/>
      <c r="CBW44" s="1"/>
      <c r="CBX44" s="1"/>
      <c r="CBY44" s="1"/>
      <c r="CBZ44" s="1"/>
      <c r="CCA44" s="1"/>
      <c r="CCB44" s="1"/>
      <c r="CCC44" s="1"/>
      <c r="CCD44" s="1"/>
      <c r="CCE44" s="1"/>
      <c r="CCF44" s="1"/>
      <c r="CCG44" s="1"/>
      <c r="CCH44" s="1"/>
      <c r="CCI44" s="1"/>
      <c r="CCJ44" s="1"/>
      <c r="CCK44" s="1"/>
      <c r="CCL44" s="1"/>
      <c r="CCM44" s="1"/>
      <c r="CCN44" s="1"/>
      <c r="CCO44" s="1"/>
      <c r="CCP44" s="1"/>
      <c r="CCQ44" s="1"/>
      <c r="CCR44" s="1"/>
      <c r="CCS44" s="1"/>
      <c r="CCT44" s="1"/>
      <c r="CCU44" s="1"/>
      <c r="CCV44" s="1"/>
      <c r="CCW44" s="1"/>
      <c r="CCX44" s="1"/>
      <c r="CCY44" s="1"/>
      <c r="CCZ44" s="1"/>
      <c r="CDA44" s="1"/>
      <c r="CDB44" s="1"/>
      <c r="CDC44" s="1"/>
      <c r="CDD44" s="1"/>
      <c r="CDE44" s="1"/>
      <c r="CDF44" s="1"/>
      <c r="CDG44" s="1"/>
      <c r="CDH44" s="1"/>
      <c r="CDI44" s="1"/>
      <c r="CDJ44" s="1"/>
      <c r="CDK44" s="1"/>
      <c r="CDL44" s="1"/>
      <c r="CDM44" s="1"/>
      <c r="CDN44" s="1"/>
      <c r="CDO44" s="1"/>
      <c r="CDP44" s="1"/>
      <c r="CDQ44" s="1"/>
      <c r="CDR44" s="1"/>
      <c r="CDS44" s="1"/>
      <c r="CDT44" s="1"/>
      <c r="CDU44" s="1"/>
      <c r="CDV44" s="1"/>
      <c r="CDW44" s="1"/>
      <c r="CDX44" s="1"/>
      <c r="CDY44" s="1"/>
      <c r="CDZ44" s="1"/>
      <c r="CEA44" s="1"/>
      <c r="CEB44" s="1"/>
      <c r="CEC44" s="1"/>
      <c r="CED44" s="1"/>
      <c r="CEE44" s="1"/>
      <c r="CEF44" s="1"/>
      <c r="CEG44" s="1"/>
      <c r="CEH44" s="1"/>
      <c r="CEI44" s="1"/>
      <c r="CEJ44" s="1"/>
      <c r="CEK44" s="1"/>
      <c r="CEL44" s="1"/>
      <c r="CEM44" s="1"/>
      <c r="CEN44" s="1"/>
      <c r="CEO44" s="1"/>
      <c r="CEP44" s="1"/>
      <c r="CEQ44" s="1"/>
      <c r="CER44" s="1"/>
      <c r="CES44" s="1"/>
      <c r="CET44" s="1"/>
      <c r="CEU44" s="1"/>
      <c r="CEV44" s="1"/>
      <c r="CEW44" s="1"/>
      <c r="CEX44" s="1"/>
      <c r="CEY44" s="1"/>
      <c r="CEZ44" s="1"/>
      <c r="CFA44" s="1"/>
      <c r="CFB44" s="1"/>
      <c r="CFC44" s="1"/>
      <c r="CFD44" s="1"/>
      <c r="CFE44" s="1"/>
      <c r="CFF44" s="1"/>
      <c r="CFG44" s="1"/>
      <c r="CFH44" s="1"/>
      <c r="CFI44" s="1"/>
      <c r="CFJ44" s="1"/>
      <c r="CFK44" s="1"/>
      <c r="CFL44" s="1"/>
      <c r="CFM44" s="1"/>
      <c r="CFN44" s="1"/>
      <c r="CFO44" s="1"/>
      <c r="CFP44" s="1"/>
      <c r="CFQ44" s="1"/>
      <c r="CFR44" s="1"/>
      <c r="CFS44" s="1"/>
      <c r="CFT44" s="1"/>
      <c r="CFU44" s="1"/>
      <c r="CFV44" s="1"/>
      <c r="CFW44" s="1"/>
      <c r="CFX44" s="1"/>
      <c r="CFY44" s="1"/>
      <c r="CFZ44" s="1"/>
      <c r="CGA44" s="1"/>
      <c r="CGB44" s="1"/>
      <c r="CGC44" s="1"/>
      <c r="CGD44" s="1"/>
      <c r="CGE44" s="1"/>
      <c r="CGF44" s="1"/>
      <c r="CGG44" s="1"/>
      <c r="CGH44" s="1"/>
      <c r="CGI44" s="1"/>
      <c r="CGJ44" s="1"/>
      <c r="CGK44" s="1"/>
      <c r="CGL44" s="1"/>
      <c r="CGM44" s="1"/>
      <c r="CGN44" s="1"/>
      <c r="CGO44" s="1"/>
      <c r="CGP44" s="1"/>
      <c r="CGQ44" s="1"/>
      <c r="CGR44" s="1"/>
      <c r="CGS44" s="1"/>
      <c r="CGT44" s="1"/>
      <c r="CGU44" s="1"/>
      <c r="CGV44" s="1"/>
      <c r="CGW44" s="1"/>
      <c r="CGX44" s="1"/>
      <c r="CGY44" s="1"/>
      <c r="CGZ44" s="1"/>
      <c r="CHA44" s="1"/>
      <c r="CHB44" s="1"/>
      <c r="CHC44" s="1"/>
      <c r="CHD44" s="1"/>
      <c r="CHE44" s="1"/>
      <c r="CHF44" s="1"/>
      <c r="CHG44" s="1"/>
      <c r="CHH44" s="1"/>
      <c r="CHI44" s="1"/>
      <c r="CHJ44" s="1"/>
      <c r="CHK44" s="1"/>
      <c r="CHL44" s="1"/>
      <c r="CHM44" s="1"/>
      <c r="CHN44" s="1"/>
      <c r="CHO44" s="1"/>
      <c r="CHP44" s="1"/>
      <c r="CHQ44" s="1"/>
      <c r="CHR44" s="1"/>
      <c r="CHS44" s="1"/>
      <c r="CHT44" s="1"/>
      <c r="CHU44" s="1"/>
      <c r="CHV44" s="1"/>
      <c r="CHW44" s="1"/>
      <c r="CHX44" s="1"/>
      <c r="CHY44" s="1"/>
      <c r="CHZ44" s="1"/>
      <c r="CIA44" s="1"/>
      <c r="CIB44" s="1"/>
      <c r="CIC44" s="1"/>
      <c r="CID44" s="1"/>
      <c r="CIE44" s="1"/>
      <c r="CIF44" s="1"/>
      <c r="CIG44" s="1"/>
      <c r="CIH44" s="1"/>
      <c r="CII44" s="1"/>
      <c r="CIJ44" s="1"/>
      <c r="CIK44" s="1"/>
      <c r="CIL44" s="1"/>
      <c r="CIM44" s="1"/>
      <c r="CIN44" s="1"/>
      <c r="CIO44" s="1"/>
      <c r="CIP44" s="1"/>
      <c r="CIQ44" s="1"/>
      <c r="CIR44" s="1"/>
      <c r="CIS44" s="1"/>
      <c r="CIT44" s="1"/>
      <c r="CIU44" s="1"/>
      <c r="CIV44" s="1"/>
      <c r="CIW44" s="1"/>
      <c r="CIX44" s="1"/>
      <c r="CIY44" s="1"/>
      <c r="CIZ44" s="1"/>
      <c r="CJA44" s="1"/>
      <c r="CJB44" s="1"/>
      <c r="CJC44" s="1"/>
      <c r="CJD44" s="1"/>
      <c r="CJE44" s="1"/>
      <c r="CJF44" s="1"/>
      <c r="CJG44" s="1"/>
      <c r="CJH44" s="1"/>
      <c r="CJI44" s="1"/>
      <c r="CJJ44" s="1"/>
      <c r="CJK44" s="1"/>
      <c r="CJL44" s="1"/>
      <c r="CJM44" s="1"/>
      <c r="CJN44" s="1"/>
      <c r="CJO44" s="1"/>
      <c r="CJP44" s="1"/>
      <c r="CJQ44" s="1"/>
      <c r="CJR44" s="1"/>
      <c r="CJS44" s="1"/>
      <c r="CJT44" s="1"/>
      <c r="CJU44" s="1"/>
      <c r="CJV44" s="1"/>
      <c r="CJW44" s="1"/>
      <c r="CJX44" s="1"/>
      <c r="CJY44" s="1"/>
      <c r="CJZ44" s="1"/>
      <c r="CKA44" s="1"/>
      <c r="CKB44" s="1"/>
      <c r="CKC44" s="1"/>
      <c r="CKD44" s="1"/>
      <c r="CKE44" s="1"/>
      <c r="CKF44" s="1"/>
      <c r="CKG44" s="1"/>
      <c r="CKH44" s="1"/>
      <c r="CKI44" s="1"/>
      <c r="CKJ44" s="1"/>
      <c r="CKK44" s="1"/>
      <c r="CKL44" s="1"/>
      <c r="CKM44" s="1"/>
      <c r="CKN44" s="1"/>
      <c r="CKO44" s="1"/>
      <c r="CKP44" s="1"/>
      <c r="CKQ44" s="1"/>
      <c r="CKR44" s="1"/>
      <c r="CKS44" s="1"/>
      <c r="CKT44" s="1"/>
      <c r="CKU44" s="1"/>
      <c r="CKV44" s="1"/>
      <c r="CKW44" s="1"/>
      <c r="CKX44" s="1"/>
      <c r="CKY44" s="1"/>
      <c r="CKZ44" s="1"/>
      <c r="CLA44" s="1"/>
      <c r="CLB44" s="1"/>
      <c r="CLC44" s="1"/>
      <c r="CLD44" s="1"/>
      <c r="CLE44" s="1"/>
      <c r="CLF44" s="1"/>
      <c r="CLG44" s="1"/>
      <c r="CLH44" s="1"/>
      <c r="CLI44" s="1"/>
      <c r="CLJ44" s="1"/>
      <c r="CLK44" s="1"/>
      <c r="CLL44" s="1"/>
      <c r="CLM44" s="1"/>
      <c r="CLN44" s="1"/>
      <c r="CLO44" s="1"/>
      <c r="CLP44" s="1"/>
      <c r="CLQ44" s="1"/>
      <c r="CLR44" s="1"/>
      <c r="CLS44" s="1"/>
      <c r="CLT44" s="1"/>
      <c r="CLU44" s="1"/>
      <c r="CLV44" s="1"/>
      <c r="CLW44" s="1"/>
      <c r="CLX44" s="1"/>
      <c r="CLY44" s="1"/>
      <c r="CLZ44" s="1"/>
      <c r="CMA44" s="1"/>
      <c r="CMB44" s="1"/>
      <c r="CMC44" s="1"/>
      <c r="CMD44" s="1"/>
      <c r="CME44" s="1"/>
      <c r="CMF44" s="1"/>
      <c r="CMG44" s="1"/>
      <c r="CMH44" s="1"/>
      <c r="CMI44" s="1"/>
      <c r="CMJ44" s="1"/>
      <c r="CMK44" s="1"/>
      <c r="CML44" s="1"/>
      <c r="CMM44" s="1"/>
      <c r="CMN44" s="1"/>
      <c r="CMO44" s="1"/>
      <c r="CMP44" s="1"/>
      <c r="CMQ44" s="1"/>
      <c r="CMR44" s="1"/>
      <c r="CMS44" s="1"/>
      <c r="CMT44" s="1"/>
      <c r="CMU44" s="1"/>
      <c r="CMV44" s="1"/>
      <c r="CMW44" s="1"/>
      <c r="CMX44" s="1"/>
      <c r="CMY44" s="1"/>
      <c r="CMZ44" s="1"/>
      <c r="CNA44" s="1"/>
      <c r="CNB44" s="1"/>
      <c r="CNC44" s="1"/>
      <c r="CND44" s="1"/>
      <c r="CNE44" s="1"/>
      <c r="CNF44" s="1"/>
      <c r="CNG44" s="1"/>
      <c r="CNH44" s="1"/>
      <c r="CNI44" s="1"/>
      <c r="CNJ44" s="1"/>
      <c r="CNK44" s="1"/>
      <c r="CNL44" s="1"/>
      <c r="CNM44" s="1"/>
      <c r="CNN44" s="1"/>
      <c r="CNO44" s="1"/>
      <c r="CNP44" s="1"/>
      <c r="CNQ44" s="1"/>
      <c r="CNR44" s="1"/>
      <c r="CNS44" s="1"/>
      <c r="CNT44" s="1"/>
      <c r="CNU44" s="1"/>
      <c r="CNV44" s="1"/>
      <c r="CNW44" s="1"/>
      <c r="CNX44" s="1"/>
      <c r="CNY44" s="1"/>
      <c r="CNZ44" s="1"/>
      <c r="COA44" s="1"/>
      <c r="COB44" s="1"/>
      <c r="COC44" s="1"/>
      <c r="COD44" s="1"/>
      <c r="COE44" s="1"/>
      <c r="COF44" s="1"/>
      <c r="COG44" s="1"/>
      <c r="COH44" s="1"/>
      <c r="COI44" s="1"/>
      <c r="COJ44" s="1"/>
      <c r="COK44" s="1"/>
      <c r="COL44" s="1"/>
      <c r="COM44" s="1"/>
      <c r="CON44" s="1"/>
      <c r="COO44" s="1"/>
      <c r="COP44" s="1"/>
      <c r="COQ44" s="1"/>
      <c r="COR44" s="1"/>
      <c r="COS44" s="1"/>
      <c r="COT44" s="1"/>
      <c r="COU44" s="1"/>
      <c r="COV44" s="1"/>
      <c r="COW44" s="1"/>
      <c r="COX44" s="1"/>
      <c r="COY44" s="1"/>
      <c r="COZ44" s="1"/>
      <c r="CPA44" s="1"/>
      <c r="CPB44" s="1"/>
      <c r="CPC44" s="1"/>
      <c r="CPD44" s="1"/>
      <c r="CPE44" s="1"/>
      <c r="CPF44" s="1"/>
      <c r="CPG44" s="1"/>
      <c r="CPH44" s="1"/>
      <c r="CPI44" s="1"/>
      <c r="CPJ44" s="1"/>
      <c r="CPK44" s="1"/>
      <c r="CPL44" s="1"/>
      <c r="CPM44" s="1"/>
      <c r="CPN44" s="1"/>
      <c r="CPO44" s="1"/>
      <c r="CPP44" s="1"/>
      <c r="CPQ44" s="1"/>
      <c r="CPR44" s="1"/>
      <c r="CPS44" s="1"/>
      <c r="CPT44" s="1"/>
      <c r="CPU44" s="1"/>
      <c r="CPV44" s="1"/>
      <c r="CPW44" s="1"/>
      <c r="CPX44" s="1"/>
      <c r="CPY44" s="1"/>
      <c r="CPZ44" s="1"/>
      <c r="CQA44" s="1"/>
      <c r="CQB44" s="1"/>
      <c r="CQC44" s="1"/>
      <c r="CQD44" s="1"/>
      <c r="CQE44" s="1"/>
      <c r="CQF44" s="1"/>
      <c r="CQG44" s="1"/>
      <c r="CQH44" s="1"/>
      <c r="CQI44" s="1"/>
      <c r="CQJ44" s="1"/>
      <c r="CQK44" s="1"/>
      <c r="CQL44" s="1"/>
      <c r="CQM44" s="1"/>
      <c r="CQN44" s="1"/>
      <c r="CQO44" s="1"/>
      <c r="CQP44" s="1"/>
      <c r="CQQ44" s="1"/>
      <c r="CQR44" s="1"/>
      <c r="CQS44" s="1"/>
      <c r="CQT44" s="1"/>
      <c r="CQU44" s="1"/>
      <c r="CQV44" s="1"/>
      <c r="CQW44" s="1"/>
      <c r="CQX44" s="1"/>
      <c r="CQY44" s="1"/>
      <c r="CQZ44" s="1"/>
      <c r="CRA44" s="1"/>
      <c r="CRB44" s="1"/>
      <c r="CRC44" s="1"/>
      <c r="CRD44" s="1"/>
      <c r="CRE44" s="1"/>
      <c r="CRF44" s="1"/>
      <c r="CRG44" s="1"/>
      <c r="CRH44" s="1"/>
      <c r="CRI44" s="1"/>
      <c r="CRJ44" s="1"/>
      <c r="CRK44" s="1"/>
      <c r="CRL44" s="1"/>
      <c r="CRM44" s="1"/>
      <c r="CRN44" s="1"/>
      <c r="CRO44" s="1"/>
      <c r="CRP44" s="1"/>
      <c r="CRQ44" s="1"/>
      <c r="CRR44" s="1"/>
      <c r="CRS44" s="1"/>
      <c r="CRT44" s="1"/>
      <c r="CRU44" s="1"/>
      <c r="CRV44" s="1"/>
      <c r="CRW44" s="1"/>
      <c r="CRX44" s="1"/>
      <c r="CRY44" s="1"/>
      <c r="CRZ44" s="1"/>
      <c r="CSA44" s="1"/>
      <c r="CSB44" s="1"/>
      <c r="CSC44" s="1"/>
      <c r="CSD44" s="1"/>
      <c r="CSE44" s="1"/>
      <c r="CSF44" s="1"/>
      <c r="CSG44" s="1"/>
      <c r="CSH44" s="1"/>
      <c r="CSI44" s="1"/>
      <c r="CSJ44" s="1"/>
      <c r="CSK44" s="1"/>
      <c r="CSL44" s="1"/>
      <c r="CSM44" s="1"/>
      <c r="CSN44" s="1"/>
      <c r="CSO44" s="1"/>
      <c r="CSP44" s="1"/>
      <c r="CSQ44" s="1"/>
      <c r="CSR44" s="1"/>
      <c r="CSS44" s="1"/>
      <c r="CST44" s="1"/>
      <c r="CSU44" s="1"/>
      <c r="CSV44" s="1"/>
      <c r="CSW44" s="1"/>
      <c r="CSX44" s="1"/>
      <c r="CSY44" s="1"/>
      <c r="CSZ44" s="1"/>
      <c r="CTA44" s="1"/>
      <c r="CTB44" s="1"/>
      <c r="CTC44" s="1"/>
      <c r="CTD44" s="1"/>
      <c r="CTE44" s="1"/>
      <c r="CTF44" s="1"/>
      <c r="CTG44" s="1"/>
      <c r="CTH44" s="1"/>
      <c r="CTI44" s="1"/>
      <c r="CTJ44" s="1"/>
      <c r="CTK44" s="1"/>
      <c r="CTL44" s="1"/>
      <c r="CTM44" s="1"/>
      <c r="CTN44" s="1"/>
      <c r="CTO44" s="1"/>
      <c r="CTP44" s="1"/>
      <c r="CTQ44" s="1"/>
      <c r="CTR44" s="1"/>
      <c r="CTS44" s="1"/>
      <c r="CTT44" s="1"/>
      <c r="CTU44" s="1"/>
      <c r="CTV44" s="1"/>
      <c r="CTW44" s="1"/>
      <c r="CTX44" s="1"/>
      <c r="CTY44" s="1"/>
      <c r="CTZ44" s="1"/>
      <c r="CUA44" s="1"/>
      <c r="CUB44" s="1"/>
      <c r="CUC44" s="1"/>
      <c r="CUD44" s="1"/>
      <c r="CUE44" s="1"/>
      <c r="CUF44" s="1"/>
      <c r="CUG44" s="1"/>
      <c r="CUH44" s="1"/>
      <c r="CUI44" s="1"/>
      <c r="CUJ44" s="1"/>
      <c r="CUK44" s="1"/>
      <c r="CUL44" s="1"/>
      <c r="CUM44" s="1"/>
      <c r="CUN44" s="1"/>
      <c r="CUO44" s="1"/>
      <c r="CUP44" s="1"/>
      <c r="CUQ44" s="1"/>
      <c r="CUR44" s="1"/>
      <c r="CUS44" s="1"/>
      <c r="CUT44" s="1"/>
      <c r="CUU44" s="1"/>
      <c r="CUV44" s="1"/>
      <c r="CUW44" s="1"/>
      <c r="CUX44" s="1"/>
      <c r="CUY44" s="1"/>
      <c r="CUZ44" s="1"/>
      <c r="CVA44" s="1"/>
      <c r="CVB44" s="1"/>
      <c r="CVC44" s="1"/>
      <c r="CVD44" s="1"/>
      <c r="CVE44" s="1"/>
      <c r="CVF44" s="1"/>
      <c r="CVG44" s="1"/>
      <c r="CVH44" s="1"/>
      <c r="CVI44" s="1"/>
      <c r="CVJ44" s="1"/>
      <c r="CVK44" s="1"/>
      <c r="CVL44" s="1"/>
      <c r="CVM44" s="1"/>
      <c r="CVN44" s="1"/>
      <c r="CVO44" s="1"/>
      <c r="CVP44" s="1"/>
      <c r="CVQ44" s="1"/>
      <c r="CVR44" s="1"/>
      <c r="CVS44" s="1"/>
      <c r="CVT44" s="1"/>
      <c r="CVU44" s="1"/>
      <c r="CVV44" s="1"/>
      <c r="CVW44" s="1"/>
      <c r="CVX44" s="1"/>
      <c r="CVY44" s="1"/>
      <c r="CVZ44" s="1"/>
      <c r="CWA44" s="1"/>
      <c r="CWB44" s="1"/>
      <c r="CWC44" s="1"/>
      <c r="CWD44" s="1"/>
      <c r="CWE44" s="1"/>
      <c r="CWF44" s="1"/>
      <c r="CWG44" s="1"/>
      <c r="CWH44" s="1"/>
      <c r="CWI44" s="1"/>
      <c r="CWJ44" s="1"/>
      <c r="CWK44" s="1"/>
      <c r="CWL44" s="1"/>
      <c r="CWM44" s="1"/>
      <c r="CWN44" s="1"/>
      <c r="CWO44" s="1"/>
      <c r="CWP44" s="1"/>
      <c r="CWQ44" s="1"/>
      <c r="CWR44" s="1"/>
      <c r="CWS44" s="1"/>
      <c r="CWT44" s="1"/>
      <c r="CWU44" s="1"/>
      <c r="CWV44" s="1"/>
      <c r="CWW44" s="1"/>
      <c r="CWX44" s="1"/>
      <c r="CWY44" s="1"/>
      <c r="CWZ44" s="1"/>
      <c r="CXA44" s="1"/>
      <c r="CXB44" s="1"/>
      <c r="CXC44" s="1"/>
      <c r="CXD44" s="1"/>
      <c r="CXE44" s="1"/>
      <c r="CXF44" s="1"/>
      <c r="CXG44" s="1"/>
      <c r="CXH44" s="1"/>
      <c r="CXI44" s="1"/>
      <c r="CXJ44" s="1"/>
      <c r="CXK44" s="1"/>
      <c r="CXL44" s="1"/>
      <c r="CXM44" s="1"/>
      <c r="CXN44" s="1"/>
      <c r="CXO44" s="1"/>
      <c r="CXP44" s="1"/>
      <c r="CXQ44" s="1"/>
      <c r="CXR44" s="1"/>
      <c r="CXS44" s="1"/>
      <c r="CXT44" s="1"/>
      <c r="CXU44" s="1"/>
      <c r="CXV44" s="1"/>
      <c r="CXW44" s="1"/>
      <c r="CXX44" s="1"/>
      <c r="CXY44" s="1"/>
      <c r="CXZ44" s="1"/>
      <c r="CYA44" s="1"/>
      <c r="CYB44" s="1"/>
      <c r="CYC44" s="1"/>
      <c r="CYD44" s="1"/>
      <c r="CYE44" s="1"/>
      <c r="CYF44" s="1"/>
      <c r="CYG44" s="1"/>
      <c r="CYH44" s="1"/>
      <c r="CYI44" s="1"/>
      <c r="CYJ44" s="1"/>
      <c r="CYK44" s="1"/>
      <c r="CYL44" s="1"/>
      <c r="CYM44" s="1"/>
      <c r="CYN44" s="1"/>
      <c r="CYO44" s="1"/>
      <c r="CYP44" s="1"/>
      <c r="CYQ44" s="1"/>
      <c r="CYR44" s="1"/>
      <c r="CYS44" s="1"/>
      <c r="CYT44" s="1"/>
      <c r="CYU44" s="1"/>
      <c r="CYV44" s="1"/>
      <c r="CYW44" s="1"/>
      <c r="CYX44" s="1"/>
      <c r="CYY44" s="1"/>
      <c r="CYZ44" s="1"/>
      <c r="CZA44" s="1"/>
      <c r="CZB44" s="1"/>
      <c r="CZC44" s="1"/>
      <c r="CZD44" s="1"/>
      <c r="CZE44" s="1"/>
      <c r="CZF44" s="1"/>
      <c r="CZG44" s="1"/>
      <c r="CZH44" s="1"/>
      <c r="CZI44" s="1"/>
      <c r="CZJ44" s="1"/>
      <c r="CZK44" s="1"/>
      <c r="CZL44" s="1"/>
      <c r="CZM44" s="1"/>
      <c r="CZN44" s="1"/>
      <c r="CZO44" s="1"/>
      <c r="CZP44" s="1"/>
      <c r="CZQ44" s="1"/>
      <c r="CZR44" s="1"/>
      <c r="CZS44" s="1"/>
      <c r="CZT44" s="1"/>
      <c r="CZU44" s="1"/>
      <c r="CZV44" s="1"/>
      <c r="CZW44" s="1"/>
      <c r="CZX44" s="1"/>
      <c r="CZY44" s="1"/>
      <c r="CZZ44" s="1"/>
      <c r="DAA44" s="1"/>
      <c r="DAB44" s="1"/>
      <c r="DAC44" s="1"/>
      <c r="DAD44" s="1"/>
      <c r="DAE44" s="1"/>
      <c r="DAF44" s="1"/>
      <c r="DAG44" s="1"/>
      <c r="DAH44" s="1"/>
      <c r="DAI44" s="1"/>
      <c r="DAJ44" s="1"/>
      <c r="DAK44" s="1"/>
      <c r="DAL44" s="1"/>
      <c r="DAM44" s="1"/>
      <c r="DAN44" s="1"/>
      <c r="DAO44" s="1"/>
      <c r="DAP44" s="1"/>
      <c r="DAQ44" s="1"/>
      <c r="DAR44" s="1"/>
      <c r="DAS44" s="1"/>
      <c r="DAT44" s="1"/>
      <c r="DAU44" s="1"/>
      <c r="DAV44" s="1"/>
      <c r="DAW44" s="1"/>
      <c r="DAX44" s="1"/>
      <c r="DAY44" s="1"/>
      <c r="DAZ44" s="1"/>
      <c r="DBA44" s="1"/>
      <c r="DBB44" s="1"/>
      <c r="DBC44" s="1"/>
      <c r="DBD44" s="1"/>
      <c r="DBE44" s="1"/>
      <c r="DBF44" s="1"/>
      <c r="DBG44" s="1"/>
      <c r="DBH44" s="1"/>
      <c r="DBI44" s="1"/>
      <c r="DBJ44" s="1"/>
      <c r="DBK44" s="1"/>
      <c r="DBL44" s="1"/>
      <c r="DBM44" s="1"/>
      <c r="DBN44" s="1"/>
      <c r="DBO44" s="1"/>
      <c r="DBP44" s="1"/>
      <c r="DBQ44" s="1"/>
      <c r="DBR44" s="1"/>
      <c r="DBS44" s="1"/>
      <c r="DBT44" s="1"/>
      <c r="DBU44" s="1"/>
      <c r="DBV44" s="1"/>
      <c r="DBW44" s="1"/>
      <c r="DBX44" s="1"/>
      <c r="DBY44" s="1"/>
      <c r="DBZ44" s="1"/>
      <c r="DCA44" s="1"/>
      <c r="DCB44" s="1"/>
      <c r="DCC44" s="1"/>
      <c r="DCD44" s="1"/>
      <c r="DCE44" s="1"/>
      <c r="DCF44" s="1"/>
      <c r="DCG44" s="1"/>
      <c r="DCH44" s="1"/>
      <c r="DCI44" s="1"/>
      <c r="DCJ44" s="1"/>
      <c r="DCK44" s="1"/>
      <c r="DCL44" s="1"/>
      <c r="DCM44" s="1"/>
      <c r="DCN44" s="1"/>
      <c r="DCO44" s="1"/>
      <c r="DCP44" s="1"/>
      <c r="DCQ44" s="1"/>
      <c r="DCR44" s="1"/>
      <c r="DCS44" s="1"/>
      <c r="DCT44" s="1"/>
      <c r="DCU44" s="1"/>
      <c r="DCV44" s="1"/>
      <c r="DCW44" s="1"/>
      <c r="DCX44" s="1"/>
      <c r="DCY44" s="1"/>
      <c r="DCZ44" s="1"/>
      <c r="DDA44" s="1"/>
      <c r="DDB44" s="1"/>
      <c r="DDC44" s="1"/>
      <c r="DDD44" s="1"/>
      <c r="DDE44" s="1"/>
      <c r="DDF44" s="1"/>
      <c r="DDG44" s="1"/>
      <c r="DDH44" s="1"/>
      <c r="DDI44" s="1"/>
      <c r="DDJ44" s="1"/>
      <c r="DDK44" s="1"/>
      <c r="DDL44" s="1"/>
      <c r="DDM44" s="1"/>
      <c r="DDN44" s="1"/>
      <c r="DDO44" s="1"/>
      <c r="DDP44" s="1"/>
      <c r="DDQ44" s="1"/>
      <c r="DDR44" s="1"/>
      <c r="DDS44" s="1"/>
      <c r="DDT44" s="1"/>
      <c r="DDU44" s="1"/>
      <c r="DDV44" s="1"/>
      <c r="DDW44" s="1"/>
      <c r="DDX44" s="1"/>
      <c r="DDY44" s="1"/>
      <c r="DDZ44" s="1"/>
      <c r="DEA44" s="1"/>
      <c r="DEB44" s="1"/>
      <c r="DEC44" s="1"/>
      <c r="DED44" s="1"/>
      <c r="DEE44" s="1"/>
      <c r="DEF44" s="1"/>
      <c r="DEG44" s="1"/>
      <c r="DEH44" s="1"/>
      <c r="DEI44" s="1"/>
      <c r="DEJ44" s="1"/>
      <c r="DEK44" s="1"/>
      <c r="DEL44" s="1"/>
      <c r="DEM44" s="1"/>
      <c r="DEN44" s="1"/>
      <c r="DEO44" s="1"/>
      <c r="DEP44" s="1"/>
      <c r="DEQ44" s="1"/>
      <c r="DER44" s="1"/>
      <c r="DES44" s="1"/>
      <c r="DET44" s="1"/>
      <c r="DEU44" s="1"/>
      <c r="DEV44" s="1"/>
      <c r="DEW44" s="1"/>
      <c r="DEX44" s="1"/>
      <c r="DEY44" s="1"/>
      <c r="DEZ44" s="1"/>
      <c r="DFA44" s="1"/>
      <c r="DFB44" s="1"/>
      <c r="DFC44" s="1"/>
      <c r="DFD44" s="1"/>
      <c r="DFE44" s="1"/>
      <c r="DFF44" s="1"/>
      <c r="DFG44" s="1"/>
      <c r="DFH44" s="1"/>
      <c r="DFI44" s="1"/>
      <c r="DFJ44" s="1"/>
      <c r="DFK44" s="1"/>
      <c r="DFL44" s="1"/>
      <c r="DFM44" s="1"/>
      <c r="DFN44" s="1"/>
      <c r="DFO44" s="1"/>
      <c r="DFP44" s="1"/>
      <c r="DFQ44" s="1"/>
      <c r="DFR44" s="1"/>
      <c r="DFS44" s="1"/>
      <c r="DFT44" s="1"/>
      <c r="DFU44" s="1"/>
      <c r="DFV44" s="1"/>
      <c r="DFW44" s="1"/>
      <c r="DFX44" s="1"/>
      <c r="DFY44" s="1"/>
      <c r="DFZ44" s="1"/>
      <c r="DGA44" s="1"/>
      <c r="DGB44" s="1"/>
      <c r="DGC44" s="1"/>
      <c r="DGD44" s="1"/>
      <c r="DGE44" s="1"/>
      <c r="DGF44" s="1"/>
      <c r="DGG44" s="1"/>
      <c r="DGH44" s="1"/>
      <c r="DGI44" s="1"/>
      <c r="DGJ44" s="1"/>
      <c r="DGK44" s="1"/>
      <c r="DGL44" s="1"/>
      <c r="DGM44" s="1"/>
      <c r="DGN44" s="1"/>
      <c r="DGO44" s="1"/>
      <c r="DGP44" s="1"/>
      <c r="DGQ44" s="1"/>
      <c r="DGR44" s="1"/>
      <c r="DGS44" s="1"/>
      <c r="DGT44" s="1"/>
      <c r="DGU44" s="1"/>
      <c r="DGV44" s="1"/>
      <c r="DGW44" s="1"/>
      <c r="DGX44" s="1"/>
      <c r="DGY44" s="1"/>
      <c r="DGZ44" s="1"/>
      <c r="DHA44" s="1"/>
      <c r="DHB44" s="1"/>
      <c r="DHC44" s="1"/>
      <c r="DHD44" s="1"/>
      <c r="DHE44" s="1"/>
      <c r="DHF44" s="1"/>
      <c r="DHG44" s="1"/>
      <c r="DHH44" s="1"/>
      <c r="DHI44" s="1"/>
      <c r="DHJ44" s="1"/>
      <c r="DHK44" s="1"/>
      <c r="DHL44" s="1"/>
      <c r="DHM44" s="1"/>
      <c r="DHN44" s="1"/>
      <c r="DHO44" s="1"/>
      <c r="DHP44" s="1"/>
      <c r="DHQ44" s="1"/>
      <c r="DHR44" s="1"/>
      <c r="DHS44" s="1"/>
      <c r="DHT44" s="1"/>
      <c r="DHU44" s="1"/>
      <c r="DHV44" s="1"/>
      <c r="DHW44" s="1"/>
      <c r="DHX44" s="1"/>
      <c r="DHY44" s="1"/>
      <c r="DHZ44" s="1"/>
      <c r="DIA44" s="1"/>
      <c r="DIB44" s="1"/>
      <c r="DIC44" s="1"/>
      <c r="DID44" s="1"/>
      <c r="DIE44" s="1"/>
      <c r="DIF44" s="1"/>
      <c r="DIG44" s="1"/>
      <c r="DIH44" s="1"/>
      <c r="DII44" s="1"/>
      <c r="DIJ44" s="1"/>
      <c r="DIK44" s="1"/>
      <c r="DIL44" s="1"/>
      <c r="DIM44" s="1"/>
      <c r="DIN44" s="1"/>
      <c r="DIO44" s="1"/>
      <c r="DIP44" s="1"/>
      <c r="DIQ44" s="1"/>
      <c r="DIR44" s="1"/>
      <c r="DIS44" s="1"/>
      <c r="DIT44" s="1"/>
      <c r="DIU44" s="1"/>
      <c r="DIV44" s="1"/>
      <c r="DIW44" s="1"/>
      <c r="DIX44" s="1"/>
      <c r="DIY44" s="1"/>
      <c r="DIZ44" s="1"/>
      <c r="DJA44" s="1"/>
      <c r="DJB44" s="1"/>
      <c r="DJC44" s="1"/>
      <c r="DJD44" s="1"/>
      <c r="DJE44" s="1"/>
      <c r="DJF44" s="1"/>
      <c r="DJG44" s="1"/>
      <c r="DJH44" s="1"/>
      <c r="DJI44" s="1"/>
      <c r="DJJ44" s="1"/>
      <c r="DJK44" s="1"/>
      <c r="DJL44" s="1"/>
      <c r="DJM44" s="1"/>
      <c r="DJN44" s="1"/>
      <c r="DJO44" s="1"/>
      <c r="DJP44" s="1"/>
      <c r="DJQ44" s="1"/>
      <c r="DJR44" s="1"/>
      <c r="DJS44" s="1"/>
      <c r="DJT44" s="1"/>
      <c r="DJU44" s="1"/>
      <c r="DJV44" s="1"/>
      <c r="DJW44" s="1"/>
      <c r="DJX44" s="1"/>
      <c r="DJY44" s="1"/>
      <c r="DJZ44" s="1"/>
      <c r="DKA44" s="1"/>
      <c r="DKB44" s="1"/>
      <c r="DKC44" s="1"/>
      <c r="DKD44" s="1"/>
      <c r="DKE44" s="1"/>
      <c r="DKF44" s="1"/>
      <c r="DKG44" s="1"/>
      <c r="DKH44" s="1"/>
      <c r="DKI44" s="1"/>
      <c r="DKJ44" s="1"/>
      <c r="DKK44" s="1"/>
      <c r="DKL44" s="1"/>
      <c r="DKM44" s="1"/>
      <c r="DKN44" s="1"/>
      <c r="DKO44" s="1"/>
      <c r="DKP44" s="1"/>
      <c r="DKQ44" s="1"/>
      <c r="DKR44" s="1"/>
      <c r="DKS44" s="1"/>
      <c r="DKT44" s="1"/>
      <c r="DKU44" s="1"/>
      <c r="DKV44" s="1"/>
      <c r="DKW44" s="1"/>
      <c r="DKX44" s="1"/>
      <c r="DKY44" s="1"/>
      <c r="DKZ44" s="1"/>
      <c r="DLA44" s="1"/>
      <c r="DLB44" s="1"/>
      <c r="DLC44" s="1"/>
      <c r="DLD44" s="1"/>
      <c r="DLE44" s="1"/>
      <c r="DLF44" s="1"/>
      <c r="DLG44" s="1"/>
      <c r="DLH44" s="1"/>
      <c r="DLI44" s="1"/>
      <c r="DLJ44" s="1"/>
      <c r="DLK44" s="1"/>
      <c r="DLL44" s="1"/>
      <c r="DLM44" s="1"/>
      <c r="DLN44" s="1"/>
      <c r="DLO44" s="1"/>
      <c r="DLP44" s="1"/>
      <c r="DLQ44" s="1"/>
      <c r="DLR44" s="1"/>
      <c r="DLS44" s="1"/>
      <c r="DLT44" s="1"/>
      <c r="DLU44" s="1"/>
      <c r="DLV44" s="1"/>
      <c r="DLW44" s="1"/>
      <c r="DLX44" s="1"/>
      <c r="DLY44" s="1"/>
      <c r="DLZ44" s="1"/>
      <c r="DMA44" s="1"/>
      <c r="DMB44" s="1"/>
      <c r="DMC44" s="1"/>
      <c r="DMD44" s="1"/>
      <c r="DME44" s="1"/>
      <c r="DMF44" s="1"/>
      <c r="DMG44" s="1"/>
      <c r="DMH44" s="1"/>
      <c r="DMI44" s="1"/>
      <c r="DMJ44" s="1"/>
      <c r="DMK44" s="1"/>
      <c r="DML44" s="1"/>
      <c r="DMM44" s="1"/>
      <c r="DMN44" s="1"/>
      <c r="DMO44" s="1"/>
      <c r="DMP44" s="1"/>
      <c r="DMQ44" s="1"/>
      <c r="DMR44" s="1"/>
      <c r="DMS44" s="1"/>
      <c r="DMT44" s="1"/>
      <c r="DMU44" s="1"/>
      <c r="DMV44" s="1"/>
      <c r="DMW44" s="1"/>
      <c r="DMX44" s="1"/>
      <c r="DMY44" s="1"/>
      <c r="DMZ44" s="1"/>
      <c r="DNA44" s="1"/>
      <c r="DNB44" s="1"/>
      <c r="DNC44" s="1"/>
      <c r="DND44" s="1"/>
      <c r="DNE44" s="1"/>
      <c r="DNF44" s="1"/>
      <c r="DNG44" s="1"/>
      <c r="DNH44" s="1"/>
      <c r="DNI44" s="1"/>
      <c r="DNJ44" s="1"/>
      <c r="DNK44" s="1"/>
      <c r="DNL44" s="1"/>
      <c r="DNM44" s="1"/>
      <c r="DNN44" s="1"/>
      <c r="DNO44" s="1"/>
      <c r="DNP44" s="1"/>
      <c r="DNQ44" s="1"/>
      <c r="DNR44" s="1"/>
      <c r="DNS44" s="1"/>
      <c r="DNT44" s="1"/>
      <c r="DNU44" s="1"/>
      <c r="DNV44" s="1"/>
      <c r="DNW44" s="1"/>
      <c r="DNX44" s="1"/>
      <c r="DNY44" s="1"/>
      <c r="DNZ44" s="1"/>
      <c r="DOA44" s="1"/>
      <c r="DOB44" s="1"/>
      <c r="DOC44" s="1"/>
      <c r="DOD44" s="1"/>
      <c r="DOE44" s="1"/>
      <c r="DOF44" s="1"/>
      <c r="DOG44" s="1"/>
      <c r="DOH44" s="1"/>
      <c r="DOI44" s="1"/>
      <c r="DOJ44" s="1"/>
      <c r="DOK44" s="1"/>
      <c r="DOL44" s="1"/>
      <c r="DOM44" s="1"/>
      <c r="DON44" s="1"/>
      <c r="DOO44" s="1"/>
      <c r="DOP44" s="1"/>
      <c r="DOQ44" s="1"/>
      <c r="DOR44" s="1"/>
      <c r="DOS44" s="1"/>
      <c r="DOT44" s="1"/>
      <c r="DOU44" s="1"/>
      <c r="DOV44" s="1"/>
      <c r="DOW44" s="1"/>
      <c r="DOX44" s="1"/>
      <c r="DOY44" s="1"/>
      <c r="DOZ44" s="1"/>
      <c r="DPA44" s="1"/>
      <c r="DPB44" s="1"/>
      <c r="DPC44" s="1"/>
      <c r="DPD44" s="1"/>
      <c r="DPE44" s="1"/>
      <c r="DPF44" s="1"/>
      <c r="DPG44" s="1"/>
      <c r="DPH44" s="1"/>
      <c r="DPI44" s="1"/>
      <c r="DPJ44" s="1"/>
      <c r="DPK44" s="1"/>
      <c r="DPL44" s="1"/>
      <c r="DPM44" s="1"/>
      <c r="DPN44" s="1"/>
      <c r="DPO44" s="1"/>
      <c r="DPP44" s="1"/>
      <c r="DPQ44" s="1"/>
      <c r="DPR44" s="1"/>
      <c r="DPS44" s="1"/>
      <c r="DPT44" s="1"/>
      <c r="DPU44" s="1"/>
      <c r="DPV44" s="1"/>
      <c r="DPW44" s="1"/>
      <c r="DPX44" s="1"/>
      <c r="DPY44" s="1"/>
      <c r="DPZ44" s="1"/>
      <c r="DQA44" s="1"/>
      <c r="DQB44" s="1"/>
      <c r="DQC44" s="1"/>
      <c r="DQD44" s="1"/>
      <c r="DQE44" s="1"/>
      <c r="DQF44" s="1"/>
      <c r="DQG44" s="1"/>
      <c r="DQH44" s="1"/>
      <c r="DQI44" s="1"/>
      <c r="DQJ44" s="1"/>
      <c r="DQK44" s="1"/>
      <c r="DQL44" s="1"/>
      <c r="DQM44" s="1"/>
      <c r="DQN44" s="1"/>
      <c r="DQO44" s="1"/>
      <c r="DQP44" s="1"/>
      <c r="DQQ44" s="1"/>
      <c r="DQR44" s="1"/>
      <c r="DQS44" s="1"/>
      <c r="DQT44" s="1"/>
      <c r="DQU44" s="1"/>
      <c r="DQV44" s="1"/>
      <c r="DQW44" s="1"/>
      <c r="DQX44" s="1"/>
      <c r="DQY44" s="1"/>
      <c r="DQZ44" s="1"/>
      <c r="DRA44" s="1"/>
      <c r="DRB44" s="1"/>
      <c r="DRC44" s="1"/>
      <c r="DRD44" s="1"/>
      <c r="DRE44" s="1"/>
      <c r="DRF44" s="1"/>
      <c r="DRG44" s="1"/>
      <c r="DRH44" s="1"/>
      <c r="DRI44" s="1"/>
      <c r="DRJ44" s="1"/>
      <c r="DRK44" s="1"/>
      <c r="DRL44" s="1"/>
      <c r="DRM44" s="1"/>
      <c r="DRN44" s="1"/>
      <c r="DRO44" s="1"/>
      <c r="DRP44" s="1"/>
      <c r="DRQ44" s="1"/>
      <c r="DRR44" s="1"/>
      <c r="DRS44" s="1"/>
      <c r="DRT44" s="1"/>
      <c r="DRU44" s="1"/>
      <c r="DRV44" s="1"/>
      <c r="DRW44" s="1"/>
      <c r="DRX44" s="1"/>
      <c r="DRY44" s="1"/>
      <c r="DRZ44" s="1"/>
      <c r="DSA44" s="1"/>
      <c r="DSB44" s="1"/>
      <c r="DSC44" s="1"/>
      <c r="DSD44" s="1"/>
      <c r="DSE44" s="1"/>
      <c r="DSF44" s="1"/>
      <c r="DSG44" s="1"/>
      <c r="DSH44" s="1"/>
      <c r="DSI44" s="1"/>
      <c r="DSJ44" s="1"/>
      <c r="DSK44" s="1"/>
      <c r="DSL44" s="1"/>
      <c r="DSM44" s="1"/>
      <c r="DSN44" s="1"/>
      <c r="DSO44" s="1"/>
      <c r="DSP44" s="1"/>
      <c r="DSQ44" s="1"/>
      <c r="DSR44" s="1"/>
      <c r="DSS44" s="1"/>
      <c r="DST44" s="1"/>
      <c r="DSU44" s="1"/>
      <c r="DSV44" s="1"/>
      <c r="DSW44" s="1"/>
      <c r="DSX44" s="1"/>
      <c r="DSY44" s="1"/>
      <c r="DSZ44" s="1"/>
      <c r="DTA44" s="1"/>
      <c r="DTB44" s="1"/>
      <c r="DTC44" s="1"/>
      <c r="DTD44" s="1"/>
      <c r="DTE44" s="1"/>
      <c r="DTF44" s="1"/>
      <c r="DTG44" s="1"/>
      <c r="DTH44" s="1"/>
      <c r="DTI44" s="1"/>
      <c r="DTJ44" s="1"/>
      <c r="DTK44" s="1"/>
      <c r="DTL44" s="1"/>
      <c r="DTM44" s="1"/>
      <c r="DTN44" s="1"/>
      <c r="DTO44" s="1"/>
      <c r="DTP44" s="1"/>
      <c r="DTQ44" s="1"/>
      <c r="DTR44" s="1"/>
      <c r="DTS44" s="1"/>
      <c r="DTT44" s="1"/>
      <c r="DTU44" s="1"/>
      <c r="DTV44" s="1"/>
      <c r="DTW44" s="1"/>
      <c r="DTX44" s="1"/>
      <c r="DTY44" s="1"/>
      <c r="DTZ44" s="1"/>
      <c r="DUA44" s="1"/>
      <c r="DUB44" s="1"/>
      <c r="DUC44" s="1"/>
      <c r="DUD44" s="1"/>
      <c r="DUE44" s="1"/>
      <c r="DUF44" s="1"/>
      <c r="DUG44" s="1"/>
      <c r="DUH44" s="1"/>
      <c r="DUI44" s="1"/>
      <c r="DUJ44" s="1"/>
      <c r="DUK44" s="1"/>
      <c r="DUL44" s="1"/>
      <c r="DUM44" s="1"/>
      <c r="DUN44" s="1"/>
      <c r="DUO44" s="1"/>
      <c r="DUP44" s="1"/>
      <c r="DUQ44" s="1"/>
      <c r="DUR44" s="1"/>
      <c r="DUS44" s="1"/>
      <c r="DUT44" s="1"/>
      <c r="DUU44" s="1"/>
      <c r="DUV44" s="1"/>
      <c r="DUW44" s="1"/>
      <c r="DUX44" s="1"/>
      <c r="DUY44" s="1"/>
      <c r="DUZ44" s="1"/>
      <c r="DVA44" s="1"/>
      <c r="DVB44" s="1"/>
      <c r="DVC44" s="1"/>
      <c r="DVD44" s="1"/>
      <c r="DVE44" s="1"/>
      <c r="DVF44" s="1"/>
      <c r="DVG44" s="1"/>
      <c r="DVH44" s="1"/>
      <c r="DVI44" s="1"/>
      <c r="DVJ44" s="1"/>
      <c r="DVK44" s="1"/>
      <c r="DVL44" s="1"/>
      <c r="DVM44" s="1"/>
      <c r="DVN44" s="1"/>
      <c r="DVO44" s="1"/>
      <c r="DVP44" s="1"/>
      <c r="DVQ44" s="1"/>
      <c r="DVR44" s="1"/>
      <c r="DVS44" s="1"/>
      <c r="DVT44" s="1"/>
      <c r="DVU44" s="1"/>
      <c r="DVV44" s="1"/>
      <c r="DVW44" s="1"/>
      <c r="DVX44" s="1"/>
      <c r="DVY44" s="1"/>
      <c r="DVZ44" s="1"/>
      <c r="DWA44" s="1"/>
      <c r="DWB44" s="1"/>
      <c r="DWC44" s="1"/>
      <c r="DWD44" s="1"/>
      <c r="DWE44" s="1"/>
      <c r="DWF44" s="1"/>
      <c r="DWG44" s="1"/>
      <c r="DWH44" s="1"/>
      <c r="DWI44" s="1"/>
      <c r="DWJ44" s="1"/>
      <c r="DWK44" s="1"/>
      <c r="DWL44" s="1"/>
      <c r="DWM44" s="1"/>
      <c r="DWN44" s="1"/>
      <c r="DWO44" s="1"/>
      <c r="DWP44" s="1"/>
      <c r="DWQ44" s="1"/>
      <c r="DWR44" s="1"/>
      <c r="DWS44" s="1"/>
      <c r="DWT44" s="1"/>
      <c r="DWU44" s="1"/>
      <c r="DWV44" s="1"/>
      <c r="DWW44" s="1"/>
      <c r="DWX44" s="1"/>
      <c r="DWY44" s="1"/>
      <c r="DWZ44" s="1"/>
      <c r="DXA44" s="1"/>
      <c r="DXB44" s="1"/>
      <c r="DXC44" s="1"/>
      <c r="DXD44" s="1"/>
      <c r="DXE44" s="1"/>
      <c r="DXF44" s="1"/>
      <c r="DXG44" s="1"/>
      <c r="DXH44" s="1"/>
      <c r="DXI44" s="1"/>
      <c r="DXJ44" s="1"/>
      <c r="DXK44" s="1"/>
      <c r="DXL44" s="1"/>
      <c r="DXM44" s="1"/>
      <c r="DXN44" s="1"/>
      <c r="DXO44" s="1"/>
      <c r="DXP44" s="1"/>
      <c r="DXQ44" s="1"/>
      <c r="DXR44" s="1"/>
      <c r="DXS44" s="1"/>
      <c r="DXT44" s="1"/>
      <c r="DXU44" s="1"/>
      <c r="DXV44" s="1"/>
      <c r="DXW44" s="1"/>
      <c r="DXX44" s="1"/>
      <c r="DXY44" s="1"/>
      <c r="DXZ44" s="1"/>
      <c r="DYA44" s="1"/>
      <c r="DYB44" s="1"/>
      <c r="DYC44" s="1"/>
      <c r="DYD44" s="1"/>
      <c r="DYE44" s="1"/>
      <c r="DYF44" s="1"/>
      <c r="DYG44" s="1"/>
      <c r="DYH44" s="1"/>
      <c r="DYI44" s="1"/>
      <c r="DYJ44" s="1"/>
      <c r="DYK44" s="1"/>
      <c r="DYL44" s="1"/>
      <c r="DYM44" s="1"/>
      <c r="DYN44" s="1"/>
      <c r="DYO44" s="1"/>
      <c r="DYP44" s="1"/>
      <c r="DYQ44" s="1"/>
      <c r="DYR44" s="1"/>
      <c r="DYS44" s="1"/>
      <c r="DYT44" s="1"/>
      <c r="DYU44" s="1"/>
      <c r="DYV44" s="1"/>
      <c r="DYW44" s="1"/>
      <c r="DYX44" s="1"/>
      <c r="DYY44" s="1"/>
      <c r="DYZ44" s="1"/>
      <c r="DZA44" s="1"/>
      <c r="DZB44" s="1"/>
      <c r="DZC44" s="1"/>
      <c r="DZD44" s="1"/>
      <c r="DZE44" s="1"/>
      <c r="DZF44" s="1"/>
      <c r="DZG44" s="1"/>
      <c r="DZH44" s="1"/>
      <c r="DZI44" s="1"/>
      <c r="DZJ44" s="1"/>
      <c r="DZK44" s="1"/>
      <c r="DZL44" s="1"/>
      <c r="DZM44" s="1"/>
      <c r="DZN44" s="1"/>
      <c r="DZO44" s="1"/>
      <c r="DZP44" s="1"/>
      <c r="DZQ44" s="1"/>
      <c r="DZR44" s="1"/>
      <c r="DZS44" s="1"/>
      <c r="DZT44" s="1"/>
      <c r="DZU44" s="1"/>
      <c r="DZV44" s="1"/>
      <c r="DZW44" s="1"/>
      <c r="DZX44" s="1"/>
      <c r="DZY44" s="1"/>
      <c r="DZZ44" s="1"/>
      <c r="EAA44" s="1"/>
      <c r="EAB44" s="1"/>
      <c r="EAC44" s="1"/>
      <c r="EAD44" s="1"/>
      <c r="EAE44" s="1"/>
      <c r="EAF44" s="1"/>
      <c r="EAG44" s="1"/>
      <c r="EAH44" s="1"/>
      <c r="EAI44" s="1"/>
      <c r="EAJ44" s="1"/>
      <c r="EAK44" s="1"/>
      <c r="EAL44" s="1"/>
      <c r="EAM44" s="1"/>
      <c r="EAN44" s="1"/>
      <c r="EAO44" s="1"/>
      <c r="EAP44" s="1"/>
      <c r="EAQ44" s="1"/>
      <c r="EAR44" s="1"/>
      <c r="EAS44" s="1"/>
      <c r="EAT44" s="1"/>
      <c r="EAU44" s="1"/>
      <c r="EAV44" s="1"/>
      <c r="EAW44" s="1"/>
      <c r="EAX44" s="1"/>
      <c r="EAY44" s="1"/>
      <c r="EAZ44" s="1"/>
      <c r="EBA44" s="1"/>
      <c r="EBB44" s="1"/>
      <c r="EBC44" s="1"/>
      <c r="EBD44" s="1"/>
      <c r="EBE44" s="1"/>
      <c r="EBF44" s="1"/>
      <c r="EBG44" s="1"/>
      <c r="EBH44" s="1"/>
      <c r="EBI44" s="1"/>
      <c r="EBJ44" s="1"/>
      <c r="EBK44" s="1"/>
      <c r="EBL44" s="1"/>
      <c r="EBM44" s="1"/>
      <c r="EBN44" s="1"/>
      <c r="EBO44" s="1"/>
      <c r="EBP44" s="1"/>
      <c r="EBQ44" s="1"/>
      <c r="EBR44" s="1"/>
      <c r="EBS44" s="1"/>
      <c r="EBT44" s="1"/>
      <c r="EBU44" s="1"/>
      <c r="EBV44" s="1"/>
      <c r="EBW44" s="1"/>
      <c r="EBX44" s="1"/>
      <c r="EBY44" s="1"/>
      <c r="EBZ44" s="1"/>
      <c r="ECA44" s="1"/>
      <c r="ECB44" s="1"/>
      <c r="ECC44" s="1"/>
      <c r="ECD44" s="1"/>
      <c r="ECE44" s="1"/>
      <c r="ECF44" s="1"/>
      <c r="ECG44" s="1"/>
      <c r="ECH44" s="1"/>
      <c r="ECI44" s="1"/>
      <c r="ECJ44" s="1"/>
      <c r="ECK44" s="1"/>
      <c r="ECL44" s="1"/>
      <c r="ECM44" s="1"/>
      <c r="ECN44" s="1"/>
      <c r="ECO44" s="1"/>
      <c r="ECP44" s="1"/>
      <c r="ECQ44" s="1"/>
      <c r="ECR44" s="1"/>
      <c r="ECS44" s="1"/>
      <c r="ECT44" s="1"/>
      <c r="ECU44" s="1"/>
      <c r="ECV44" s="1"/>
      <c r="ECW44" s="1"/>
      <c r="ECX44" s="1"/>
      <c r="ECY44" s="1"/>
      <c r="ECZ44" s="1"/>
      <c r="EDA44" s="1"/>
      <c r="EDB44" s="1"/>
      <c r="EDC44" s="1"/>
      <c r="EDD44" s="1"/>
      <c r="EDE44" s="1"/>
      <c r="EDF44" s="1"/>
      <c r="EDG44" s="1"/>
      <c r="EDH44" s="1"/>
      <c r="EDI44" s="1"/>
      <c r="EDJ44" s="1"/>
      <c r="EDK44" s="1"/>
      <c r="EDL44" s="1"/>
      <c r="EDM44" s="1"/>
      <c r="EDN44" s="1"/>
      <c r="EDO44" s="1"/>
      <c r="EDP44" s="1"/>
      <c r="EDQ44" s="1"/>
      <c r="EDR44" s="1"/>
      <c r="EDS44" s="1"/>
      <c r="EDT44" s="1"/>
      <c r="EDU44" s="1"/>
      <c r="EDV44" s="1"/>
      <c r="EDW44" s="1"/>
      <c r="EDX44" s="1"/>
      <c r="EDY44" s="1"/>
      <c r="EDZ44" s="1"/>
      <c r="EEA44" s="1"/>
      <c r="EEB44" s="1"/>
      <c r="EEC44" s="1"/>
      <c r="EED44" s="1"/>
      <c r="EEE44" s="1"/>
      <c r="EEF44" s="1"/>
      <c r="EEG44" s="1"/>
      <c r="EEH44" s="1"/>
      <c r="EEI44" s="1"/>
      <c r="EEJ44" s="1"/>
      <c r="EEK44" s="1"/>
      <c r="EEL44" s="1"/>
      <c r="EEM44" s="1"/>
      <c r="EEN44" s="1"/>
      <c r="EEO44" s="1"/>
      <c r="EEP44" s="1"/>
      <c r="EEQ44" s="1"/>
      <c r="EER44" s="1"/>
      <c r="EES44" s="1"/>
      <c r="EET44" s="1"/>
      <c r="EEU44" s="1"/>
      <c r="EEV44" s="1"/>
      <c r="EEW44" s="1"/>
      <c r="EEX44" s="1"/>
      <c r="EEY44" s="1"/>
      <c r="EEZ44" s="1"/>
      <c r="EFA44" s="1"/>
      <c r="EFB44" s="1"/>
      <c r="EFC44" s="1"/>
      <c r="EFD44" s="1"/>
      <c r="EFE44" s="1"/>
      <c r="EFF44" s="1"/>
      <c r="EFG44" s="1"/>
      <c r="EFH44" s="1"/>
      <c r="EFI44" s="1"/>
      <c r="EFJ44" s="1"/>
      <c r="EFK44" s="1"/>
      <c r="EFL44" s="1"/>
      <c r="EFM44" s="1"/>
      <c r="EFN44" s="1"/>
      <c r="EFO44" s="1"/>
      <c r="EFP44" s="1"/>
      <c r="EFQ44" s="1"/>
      <c r="EFR44" s="1"/>
      <c r="EFS44" s="1"/>
      <c r="EFT44" s="1"/>
      <c r="EFU44" s="1"/>
      <c r="EFV44" s="1"/>
      <c r="EFW44" s="1"/>
      <c r="EFX44" s="1"/>
      <c r="EFY44" s="1"/>
      <c r="EFZ44" s="1"/>
      <c r="EGA44" s="1"/>
      <c r="EGB44" s="1"/>
      <c r="EGC44" s="1"/>
      <c r="EGD44" s="1"/>
      <c r="EGE44" s="1"/>
      <c r="EGF44" s="1"/>
      <c r="EGG44" s="1"/>
      <c r="EGH44" s="1"/>
      <c r="EGI44" s="1"/>
      <c r="EGJ44" s="1"/>
      <c r="EGK44" s="1"/>
      <c r="EGL44" s="1"/>
      <c r="EGM44" s="1"/>
      <c r="EGN44" s="1"/>
      <c r="EGO44" s="1"/>
      <c r="EGP44" s="1"/>
      <c r="EGQ44" s="1"/>
      <c r="EGR44" s="1"/>
      <c r="EGS44" s="1"/>
      <c r="EGT44" s="1"/>
      <c r="EGU44" s="1"/>
      <c r="EGV44" s="1"/>
      <c r="EGW44" s="1"/>
      <c r="EGX44" s="1"/>
      <c r="EGY44" s="1"/>
      <c r="EGZ44" s="1"/>
      <c r="EHA44" s="1"/>
      <c r="EHB44" s="1"/>
      <c r="EHC44" s="1"/>
      <c r="EHD44" s="1"/>
      <c r="EHE44" s="1"/>
      <c r="EHF44" s="1"/>
      <c r="EHG44" s="1"/>
      <c r="EHH44" s="1"/>
      <c r="EHI44" s="1"/>
      <c r="EHJ44" s="1"/>
      <c r="EHK44" s="1"/>
      <c r="EHL44" s="1"/>
      <c r="EHM44" s="1"/>
      <c r="EHN44" s="1"/>
      <c r="EHO44" s="1"/>
      <c r="EHP44" s="1"/>
      <c r="EHQ44" s="1"/>
      <c r="EHR44" s="1"/>
      <c r="EHS44" s="1"/>
      <c r="EHT44" s="1"/>
      <c r="EHU44" s="1"/>
      <c r="EHV44" s="1"/>
      <c r="EHW44" s="1"/>
      <c r="EHX44" s="1"/>
      <c r="EHY44" s="1"/>
      <c r="EHZ44" s="1"/>
      <c r="EIA44" s="1"/>
      <c r="EIB44" s="1"/>
      <c r="EIC44" s="1"/>
      <c r="EID44" s="1"/>
      <c r="EIE44" s="1"/>
      <c r="EIF44" s="1"/>
      <c r="EIG44" s="1"/>
      <c r="EIH44" s="1"/>
      <c r="EII44" s="1"/>
      <c r="EIJ44" s="1"/>
      <c r="EIK44" s="1"/>
      <c r="EIL44" s="1"/>
      <c r="EIM44" s="1"/>
      <c r="EIN44" s="1"/>
      <c r="EIO44" s="1"/>
      <c r="EIP44" s="1"/>
      <c r="EIQ44" s="1"/>
      <c r="EIR44" s="1"/>
      <c r="EIS44" s="1"/>
      <c r="EIT44" s="1"/>
      <c r="EIU44" s="1"/>
      <c r="EIV44" s="1"/>
      <c r="EIW44" s="1"/>
      <c r="EIX44" s="1"/>
      <c r="EIY44" s="1"/>
      <c r="EIZ44" s="1"/>
      <c r="EJA44" s="1"/>
      <c r="EJB44" s="1"/>
      <c r="EJC44" s="1"/>
      <c r="EJD44" s="1"/>
      <c r="EJE44" s="1"/>
      <c r="EJF44" s="1"/>
      <c r="EJG44" s="1"/>
      <c r="EJH44" s="1"/>
      <c r="EJI44" s="1"/>
      <c r="EJJ44" s="1"/>
      <c r="EJK44" s="1"/>
      <c r="EJL44" s="1"/>
      <c r="EJM44" s="1"/>
      <c r="EJN44" s="1"/>
      <c r="EJO44" s="1"/>
      <c r="EJP44" s="1"/>
      <c r="EJQ44" s="1"/>
      <c r="EJR44" s="1"/>
      <c r="EJS44" s="1"/>
      <c r="EJT44" s="1"/>
      <c r="EJU44" s="1"/>
      <c r="EJV44" s="1"/>
      <c r="EJW44" s="1"/>
      <c r="EJX44" s="1"/>
      <c r="EJY44" s="1"/>
      <c r="EJZ44" s="1"/>
      <c r="EKA44" s="1"/>
      <c r="EKB44" s="1"/>
      <c r="EKC44" s="1"/>
      <c r="EKD44" s="1"/>
      <c r="EKE44" s="1"/>
      <c r="EKF44" s="1"/>
      <c r="EKG44" s="1"/>
    </row>
    <row r="45" spans="1:3673" s="85" customFormat="1" x14ac:dyDescent="0.2">
      <c r="A45" s="166" t="s">
        <v>6</v>
      </c>
      <c r="B45" s="147"/>
      <c r="C45" s="148">
        <v>2155.4917999999998</v>
      </c>
      <c r="D45" s="148">
        <v>2221.1226799999999</v>
      </c>
      <c r="E45" s="148">
        <v>2138.79187</v>
      </c>
      <c r="F45" s="148">
        <v>2009.6083100000001</v>
      </c>
      <c r="G45" s="149"/>
      <c r="H45" s="150">
        <v>2.6657083799999999</v>
      </c>
      <c r="I45" s="150">
        <v>2.7451430399999999</v>
      </c>
      <c r="J45" s="150">
        <v>2.63852932</v>
      </c>
      <c r="K45" s="150">
        <v>2.4772972599999998</v>
      </c>
      <c r="L45" s="147"/>
      <c r="M45" s="148">
        <v>2966.8059600000001</v>
      </c>
      <c r="N45" s="146">
        <f t="shared" si="10"/>
        <v>2009.6083100000001</v>
      </c>
      <c r="O45" s="147"/>
      <c r="P45" s="150">
        <v>3.8261125900000001</v>
      </c>
      <c r="Q45" s="159">
        <f t="shared" si="11"/>
        <v>2.4772972599999998</v>
      </c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  <c r="AMK45" s="1"/>
      <c r="AML45" s="1"/>
      <c r="AMM45" s="1"/>
      <c r="AMN45" s="1"/>
      <c r="AMO45" s="1"/>
      <c r="AMP45" s="1"/>
      <c r="AMQ45" s="1"/>
      <c r="AMR45" s="1"/>
      <c r="AMS45" s="1"/>
      <c r="AMT45" s="1"/>
      <c r="AMU45" s="1"/>
      <c r="AMV45" s="1"/>
      <c r="AMW45" s="1"/>
      <c r="AMX45" s="1"/>
      <c r="AMY45" s="1"/>
      <c r="AMZ45" s="1"/>
      <c r="ANA45" s="1"/>
      <c r="ANB45" s="1"/>
      <c r="ANC45" s="1"/>
      <c r="AND45" s="1"/>
      <c r="ANE45" s="1"/>
      <c r="ANF45" s="1"/>
      <c r="ANG45" s="1"/>
      <c r="ANH45" s="1"/>
      <c r="ANI45" s="1"/>
      <c r="ANJ45" s="1"/>
      <c r="ANK45" s="1"/>
      <c r="ANL45" s="1"/>
      <c r="ANM45" s="1"/>
      <c r="ANN45" s="1"/>
      <c r="ANO45" s="1"/>
      <c r="ANP45" s="1"/>
      <c r="ANQ45" s="1"/>
      <c r="ANR45" s="1"/>
      <c r="ANS45" s="1"/>
      <c r="ANT45" s="1"/>
      <c r="ANU45" s="1"/>
      <c r="ANV45" s="1"/>
      <c r="ANW45" s="1"/>
      <c r="ANX45" s="1"/>
      <c r="ANY45" s="1"/>
      <c r="ANZ45" s="1"/>
      <c r="AOA45" s="1"/>
      <c r="AOB45" s="1"/>
      <c r="AOC45" s="1"/>
      <c r="AOD45" s="1"/>
      <c r="AOE45" s="1"/>
      <c r="AOF45" s="1"/>
      <c r="AOG45" s="1"/>
      <c r="AOH45" s="1"/>
      <c r="AOI45" s="1"/>
      <c r="AOJ45" s="1"/>
      <c r="AOK45" s="1"/>
      <c r="AOL45" s="1"/>
      <c r="AOM45" s="1"/>
      <c r="AON45" s="1"/>
      <c r="AOO45" s="1"/>
      <c r="AOP45" s="1"/>
      <c r="AOQ45" s="1"/>
      <c r="AOR45" s="1"/>
      <c r="AOS45" s="1"/>
      <c r="AOT45" s="1"/>
      <c r="AOU45" s="1"/>
      <c r="AOV45" s="1"/>
      <c r="AOW45" s="1"/>
      <c r="AOX45" s="1"/>
      <c r="AOY45" s="1"/>
      <c r="AOZ45" s="1"/>
      <c r="APA45" s="1"/>
      <c r="APB45" s="1"/>
      <c r="APC45" s="1"/>
      <c r="APD45" s="1"/>
      <c r="APE45" s="1"/>
      <c r="APF45" s="1"/>
      <c r="APG45" s="1"/>
      <c r="APH45" s="1"/>
      <c r="API45" s="1"/>
      <c r="APJ45" s="1"/>
      <c r="APK45" s="1"/>
      <c r="APL45" s="1"/>
      <c r="APM45" s="1"/>
      <c r="APN45" s="1"/>
      <c r="APO45" s="1"/>
      <c r="APP45" s="1"/>
      <c r="APQ45" s="1"/>
      <c r="APR45" s="1"/>
      <c r="APS45" s="1"/>
      <c r="APT45" s="1"/>
      <c r="APU45" s="1"/>
      <c r="APV45" s="1"/>
      <c r="APW45" s="1"/>
      <c r="APX45" s="1"/>
      <c r="APY45" s="1"/>
      <c r="APZ45" s="1"/>
      <c r="AQA45" s="1"/>
      <c r="AQB45" s="1"/>
      <c r="AQC45" s="1"/>
      <c r="AQD45" s="1"/>
      <c r="AQE45" s="1"/>
      <c r="AQF45" s="1"/>
      <c r="AQG45" s="1"/>
      <c r="AQH45" s="1"/>
      <c r="AQI45" s="1"/>
      <c r="AQJ45" s="1"/>
      <c r="AQK45" s="1"/>
      <c r="AQL45" s="1"/>
      <c r="AQM45" s="1"/>
      <c r="AQN45" s="1"/>
      <c r="AQO45" s="1"/>
      <c r="AQP45" s="1"/>
      <c r="AQQ45" s="1"/>
      <c r="AQR45" s="1"/>
      <c r="AQS45" s="1"/>
      <c r="AQT45" s="1"/>
      <c r="AQU45" s="1"/>
      <c r="AQV45" s="1"/>
      <c r="AQW45" s="1"/>
      <c r="AQX45" s="1"/>
      <c r="AQY45" s="1"/>
      <c r="AQZ45" s="1"/>
      <c r="ARA45" s="1"/>
      <c r="ARB45" s="1"/>
      <c r="ARC45" s="1"/>
      <c r="ARD45" s="1"/>
      <c r="ARE45" s="1"/>
      <c r="ARF45" s="1"/>
      <c r="ARG45" s="1"/>
      <c r="ARH45" s="1"/>
      <c r="ARI45" s="1"/>
      <c r="ARJ45" s="1"/>
      <c r="ARK45" s="1"/>
      <c r="ARL45" s="1"/>
      <c r="ARM45" s="1"/>
      <c r="ARN45" s="1"/>
      <c r="ARO45" s="1"/>
      <c r="ARP45" s="1"/>
      <c r="ARQ45" s="1"/>
      <c r="ARR45" s="1"/>
      <c r="ARS45" s="1"/>
      <c r="ART45" s="1"/>
      <c r="ARU45" s="1"/>
      <c r="ARV45" s="1"/>
      <c r="ARW45" s="1"/>
      <c r="ARX45" s="1"/>
      <c r="ARY45" s="1"/>
      <c r="ARZ45" s="1"/>
      <c r="ASA45" s="1"/>
      <c r="ASB45" s="1"/>
      <c r="ASC45" s="1"/>
      <c r="ASD45" s="1"/>
      <c r="ASE45" s="1"/>
      <c r="ASF45" s="1"/>
      <c r="ASG45" s="1"/>
      <c r="ASH45" s="1"/>
      <c r="ASI45" s="1"/>
      <c r="ASJ45" s="1"/>
      <c r="ASK45" s="1"/>
      <c r="ASL45" s="1"/>
      <c r="ASM45" s="1"/>
      <c r="ASN45" s="1"/>
      <c r="ASO45" s="1"/>
      <c r="ASP45" s="1"/>
      <c r="ASQ45" s="1"/>
      <c r="ASR45" s="1"/>
      <c r="ASS45" s="1"/>
      <c r="AST45" s="1"/>
      <c r="ASU45" s="1"/>
      <c r="ASV45" s="1"/>
      <c r="ASW45" s="1"/>
      <c r="ASX45" s="1"/>
      <c r="ASY45" s="1"/>
      <c r="ASZ45" s="1"/>
      <c r="ATA45" s="1"/>
      <c r="ATB45" s="1"/>
      <c r="ATC45" s="1"/>
      <c r="ATD45" s="1"/>
      <c r="ATE45" s="1"/>
      <c r="ATF45" s="1"/>
      <c r="ATG45" s="1"/>
      <c r="ATH45" s="1"/>
      <c r="ATI45" s="1"/>
      <c r="ATJ45" s="1"/>
      <c r="ATK45" s="1"/>
      <c r="ATL45" s="1"/>
      <c r="ATM45" s="1"/>
      <c r="ATN45" s="1"/>
      <c r="ATO45" s="1"/>
      <c r="ATP45" s="1"/>
      <c r="ATQ45" s="1"/>
      <c r="ATR45" s="1"/>
      <c r="ATS45" s="1"/>
      <c r="ATT45" s="1"/>
      <c r="ATU45" s="1"/>
      <c r="ATV45" s="1"/>
      <c r="ATW45" s="1"/>
      <c r="ATX45" s="1"/>
      <c r="ATY45" s="1"/>
      <c r="ATZ45" s="1"/>
      <c r="AUA45" s="1"/>
      <c r="AUB45" s="1"/>
      <c r="AUC45" s="1"/>
      <c r="AUD45" s="1"/>
      <c r="AUE45" s="1"/>
      <c r="AUF45" s="1"/>
      <c r="AUG45" s="1"/>
      <c r="AUH45" s="1"/>
      <c r="AUI45" s="1"/>
      <c r="AUJ45" s="1"/>
      <c r="AUK45" s="1"/>
      <c r="AUL45" s="1"/>
      <c r="AUM45" s="1"/>
      <c r="AUN45" s="1"/>
      <c r="AUO45" s="1"/>
      <c r="AUP45" s="1"/>
      <c r="AUQ45" s="1"/>
      <c r="AUR45" s="1"/>
      <c r="AUS45" s="1"/>
      <c r="AUT45" s="1"/>
      <c r="AUU45" s="1"/>
      <c r="AUV45" s="1"/>
      <c r="AUW45" s="1"/>
      <c r="AUX45" s="1"/>
      <c r="AUY45" s="1"/>
      <c r="AUZ45" s="1"/>
      <c r="AVA45" s="1"/>
      <c r="AVB45" s="1"/>
      <c r="AVC45" s="1"/>
      <c r="AVD45" s="1"/>
      <c r="AVE45" s="1"/>
      <c r="AVF45" s="1"/>
      <c r="AVG45" s="1"/>
      <c r="AVH45" s="1"/>
      <c r="AVI45" s="1"/>
      <c r="AVJ45" s="1"/>
      <c r="AVK45" s="1"/>
      <c r="AVL45" s="1"/>
      <c r="AVM45" s="1"/>
      <c r="AVN45" s="1"/>
      <c r="AVO45" s="1"/>
      <c r="AVP45" s="1"/>
      <c r="AVQ45" s="1"/>
      <c r="AVR45" s="1"/>
      <c r="AVS45" s="1"/>
      <c r="AVT45" s="1"/>
      <c r="AVU45" s="1"/>
      <c r="AVV45" s="1"/>
      <c r="AVW45" s="1"/>
      <c r="AVX45" s="1"/>
      <c r="AVY45" s="1"/>
      <c r="AVZ45" s="1"/>
      <c r="AWA45" s="1"/>
      <c r="AWB45" s="1"/>
      <c r="AWC45" s="1"/>
      <c r="AWD45" s="1"/>
      <c r="AWE45" s="1"/>
      <c r="AWF45" s="1"/>
      <c r="AWG45" s="1"/>
      <c r="AWH45" s="1"/>
      <c r="AWI45" s="1"/>
      <c r="AWJ45" s="1"/>
      <c r="AWK45" s="1"/>
      <c r="AWL45" s="1"/>
      <c r="AWM45" s="1"/>
      <c r="AWN45" s="1"/>
      <c r="AWO45" s="1"/>
      <c r="AWP45" s="1"/>
      <c r="AWQ45" s="1"/>
      <c r="AWR45" s="1"/>
      <c r="AWS45" s="1"/>
      <c r="AWT45" s="1"/>
      <c r="AWU45" s="1"/>
      <c r="AWV45" s="1"/>
      <c r="AWW45" s="1"/>
      <c r="AWX45" s="1"/>
      <c r="AWY45" s="1"/>
      <c r="AWZ45" s="1"/>
      <c r="AXA45" s="1"/>
      <c r="AXB45" s="1"/>
      <c r="AXC45" s="1"/>
      <c r="AXD45" s="1"/>
      <c r="AXE45" s="1"/>
      <c r="AXF45" s="1"/>
      <c r="AXG45" s="1"/>
      <c r="AXH45" s="1"/>
      <c r="AXI45" s="1"/>
      <c r="AXJ45" s="1"/>
      <c r="AXK45" s="1"/>
      <c r="AXL45" s="1"/>
      <c r="AXM45" s="1"/>
      <c r="AXN45" s="1"/>
      <c r="AXO45" s="1"/>
      <c r="AXP45" s="1"/>
      <c r="AXQ45" s="1"/>
      <c r="AXR45" s="1"/>
      <c r="AXS45" s="1"/>
      <c r="AXT45" s="1"/>
      <c r="AXU45" s="1"/>
      <c r="AXV45" s="1"/>
      <c r="AXW45" s="1"/>
      <c r="AXX45" s="1"/>
      <c r="AXY45" s="1"/>
      <c r="AXZ45" s="1"/>
      <c r="AYA45" s="1"/>
      <c r="AYB45" s="1"/>
      <c r="AYC45" s="1"/>
      <c r="AYD45" s="1"/>
      <c r="AYE45" s="1"/>
      <c r="AYF45" s="1"/>
      <c r="AYG45" s="1"/>
      <c r="AYH45" s="1"/>
      <c r="AYI45" s="1"/>
      <c r="AYJ45" s="1"/>
      <c r="AYK45" s="1"/>
      <c r="AYL45" s="1"/>
      <c r="AYM45" s="1"/>
      <c r="AYN45" s="1"/>
      <c r="AYO45" s="1"/>
      <c r="AYP45" s="1"/>
      <c r="AYQ45" s="1"/>
      <c r="AYR45" s="1"/>
      <c r="AYS45" s="1"/>
      <c r="AYT45" s="1"/>
      <c r="AYU45" s="1"/>
      <c r="AYV45" s="1"/>
      <c r="AYW45" s="1"/>
      <c r="AYX45" s="1"/>
      <c r="AYY45" s="1"/>
      <c r="AYZ45" s="1"/>
      <c r="AZA45" s="1"/>
      <c r="AZB45" s="1"/>
      <c r="AZC45" s="1"/>
      <c r="AZD45" s="1"/>
      <c r="AZE45" s="1"/>
      <c r="AZF45" s="1"/>
      <c r="AZG45" s="1"/>
      <c r="AZH45" s="1"/>
      <c r="AZI45" s="1"/>
      <c r="AZJ45" s="1"/>
      <c r="AZK45" s="1"/>
      <c r="AZL45" s="1"/>
      <c r="AZM45" s="1"/>
      <c r="AZN45" s="1"/>
      <c r="AZO45" s="1"/>
      <c r="AZP45" s="1"/>
      <c r="AZQ45" s="1"/>
      <c r="AZR45" s="1"/>
      <c r="AZS45" s="1"/>
      <c r="AZT45" s="1"/>
      <c r="AZU45" s="1"/>
      <c r="AZV45" s="1"/>
      <c r="AZW45" s="1"/>
      <c r="AZX45" s="1"/>
      <c r="AZY45" s="1"/>
      <c r="AZZ45" s="1"/>
      <c r="BAA45" s="1"/>
      <c r="BAB45" s="1"/>
      <c r="BAC45" s="1"/>
      <c r="BAD45" s="1"/>
      <c r="BAE45" s="1"/>
      <c r="BAF45" s="1"/>
      <c r="BAG45" s="1"/>
      <c r="BAH45" s="1"/>
      <c r="BAI45" s="1"/>
      <c r="BAJ45" s="1"/>
      <c r="BAK45" s="1"/>
      <c r="BAL45" s="1"/>
      <c r="BAM45" s="1"/>
      <c r="BAN45" s="1"/>
      <c r="BAO45" s="1"/>
      <c r="BAP45" s="1"/>
      <c r="BAQ45" s="1"/>
      <c r="BAR45" s="1"/>
      <c r="BAS45" s="1"/>
      <c r="BAT45" s="1"/>
      <c r="BAU45" s="1"/>
      <c r="BAV45" s="1"/>
      <c r="BAW45" s="1"/>
      <c r="BAX45" s="1"/>
      <c r="BAY45" s="1"/>
      <c r="BAZ45" s="1"/>
      <c r="BBA45" s="1"/>
      <c r="BBB45" s="1"/>
      <c r="BBC45" s="1"/>
      <c r="BBD45" s="1"/>
      <c r="BBE45" s="1"/>
      <c r="BBF45" s="1"/>
      <c r="BBG45" s="1"/>
      <c r="BBH45" s="1"/>
      <c r="BBI45" s="1"/>
      <c r="BBJ45" s="1"/>
      <c r="BBK45" s="1"/>
      <c r="BBL45" s="1"/>
      <c r="BBM45" s="1"/>
      <c r="BBN45" s="1"/>
      <c r="BBO45" s="1"/>
      <c r="BBP45" s="1"/>
      <c r="BBQ45" s="1"/>
      <c r="BBR45" s="1"/>
      <c r="BBS45" s="1"/>
      <c r="BBT45" s="1"/>
      <c r="BBU45" s="1"/>
      <c r="BBV45" s="1"/>
      <c r="BBW45" s="1"/>
      <c r="BBX45" s="1"/>
      <c r="BBY45" s="1"/>
      <c r="BBZ45" s="1"/>
      <c r="BCA45" s="1"/>
      <c r="BCB45" s="1"/>
      <c r="BCC45" s="1"/>
      <c r="BCD45" s="1"/>
      <c r="BCE45" s="1"/>
      <c r="BCF45" s="1"/>
      <c r="BCG45" s="1"/>
      <c r="BCH45" s="1"/>
      <c r="BCI45" s="1"/>
      <c r="BCJ45" s="1"/>
      <c r="BCK45" s="1"/>
      <c r="BCL45" s="1"/>
      <c r="BCM45" s="1"/>
      <c r="BCN45" s="1"/>
      <c r="BCO45" s="1"/>
      <c r="BCP45" s="1"/>
      <c r="BCQ45" s="1"/>
      <c r="BCR45" s="1"/>
      <c r="BCS45" s="1"/>
      <c r="BCT45" s="1"/>
      <c r="BCU45" s="1"/>
      <c r="BCV45" s="1"/>
      <c r="BCW45" s="1"/>
      <c r="BCX45" s="1"/>
      <c r="BCY45" s="1"/>
      <c r="BCZ45" s="1"/>
      <c r="BDA45" s="1"/>
      <c r="BDB45" s="1"/>
      <c r="BDC45" s="1"/>
      <c r="BDD45" s="1"/>
      <c r="BDE45" s="1"/>
      <c r="BDF45" s="1"/>
      <c r="BDG45" s="1"/>
      <c r="BDH45" s="1"/>
      <c r="BDI45" s="1"/>
      <c r="BDJ45" s="1"/>
      <c r="BDK45" s="1"/>
      <c r="BDL45" s="1"/>
      <c r="BDM45" s="1"/>
      <c r="BDN45" s="1"/>
      <c r="BDO45" s="1"/>
      <c r="BDP45" s="1"/>
      <c r="BDQ45" s="1"/>
      <c r="BDR45" s="1"/>
      <c r="BDS45" s="1"/>
      <c r="BDT45" s="1"/>
      <c r="BDU45" s="1"/>
      <c r="BDV45" s="1"/>
      <c r="BDW45" s="1"/>
      <c r="BDX45" s="1"/>
      <c r="BDY45" s="1"/>
      <c r="BDZ45" s="1"/>
      <c r="BEA45" s="1"/>
      <c r="BEB45" s="1"/>
      <c r="BEC45" s="1"/>
      <c r="BED45" s="1"/>
      <c r="BEE45" s="1"/>
      <c r="BEF45" s="1"/>
      <c r="BEG45" s="1"/>
      <c r="BEH45" s="1"/>
      <c r="BEI45" s="1"/>
      <c r="BEJ45" s="1"/>
      <c r="BEK45" s="1"/>
      <c r="BEL45" s="1"/>
      <c r="BEM45" s="1"/>
      <c r="BEN45" s="1"/>
      <c r="BEO45" s="1"/>
      <c r="BEP45" s="1"/>
      <c r="BEQ45" s="1"/>
      <c r="BER45" s="1"/>
      <c r="BES45" s="1"/>
      <c r="BET45" s="1"/>
      <c r="BEU45" s="1"/>
      <c r="BEV45" s="1"/>
      <c r="BEW45" s="1"/>
      <c r="BEX45" s="1"/>
      <c r="BEY45" s="1"/>
      <c r="BEZ45" s="1"/>
      <c r="BFA45" s="1"/>
      <c r="BFB45" s="1"/>
      <c r="BFC45" s="1"/>
      <c r="BFD45" s="1"/>
      <c r="BFE45" s="1"/>
      <c r="BFF45" s="1"/>
      <c r="BFG45" s="1"/>
      <c r="BFH45" s="1"/>
      <c r="BFI45" s="1"/>
      <c r="BFJ45" s="1"/>
      <c r="BFK45" s="1"/>
      <c r="BFL45" s="1"/>
      <c r="BFM45" s="1"/>
      <c r="BFN45" s="1"/>
      <c r="BFO45" s="1"/>
      <c r="BFP45" s="1"/>
      <c r="BFQ45" s="1"/>
      <c r="BFR45" s="1"/>
      <c r="BFS45" s="1"/>
      <c r="BFT45" s="1"/>
      <c r="BFU45" s="1"/>
      <c r="BFV45" s="1"/>
      <c r="BFW45" s="1"/>
      <c r="BFX45" s="1"/>
      <c r="BFY45" s="1"/>
      <c r="BFZ45" s="1"/>
      <c r="BGA45" s="1"/>
      <c r="BGB45" s="1"/>
      <c r="BGC45" s="1"/>
      <c r="BGD45" s="1"/>
      <c r="BGE45" s="1"/>
      <c r="BGF45" s="1"/>
      <c r="BGG45" s="1"/>
      <c r="BGH45" s="1"/>
      <c r="BGI45" s="1"/>
      <c r="BGJ45" s="1"/>
      <c r="BGK45" s="1"/>
      <c r="BGL45" s="1"/>
      <c r="BGM45" s="1"/>
      <c r="BGN45" s="1"/>
      <c r="BGO45" s="1"/>
      <c r="BGP45" s="1"/>
      <c r="BGQ45" s="1"/>
      <c r="BGR45" s="1"/>
      <c r="BGS45" s="1"/>
      <c r="BGT45" s="1"/>
      <c r="BGU45" s="1"/>
      <c r="BGV45" s="1"/>
      <c r="BGW45" s="1"/>
      <c r="BGX45" s="1"/>
      <c r="BGY45" s="1"/>
      <c r="BGZ45" s="1"/>
      <c r="BHA45" s="1"/>
      <c r="BHB45" s="1"/>
      <c r="BHC45" s="1"/>
      <c r="BHD45" s="1"/>
      <c r="BHE45" s="1"/>
      <c r="BHF45" s="1"/>
      <c r="BHG45" s="1"/>
      <c r="BHH45" s="1"/>
      <c r="BHI45" s="1"/>
      <c r="BHJ45" s="1"/>
      <c r="BHK45" s="1"/>
      <c r="BHL45" s="1"/>
      <c r="BHM45" s="1"/>
      <c r="BHN45" s="1"/>
      <c r="BHO45" s="1"/>
      <c r="BHP45" s="1"/>
      <c r="BHQ45" s="1"/>
      <c r="BHR45" s="1"/>
      <c r="BHS45" s="1"/>
      <c r="BHT45" s="1"/>
      <c r="BHU45" s="1"/>
      <c r="BHV45" s="1"/>
      <c r="BHW45" s="1"/>
      <c r="BHX45" s="1"/>
      <c r="BHY45" s="1"/>
      <c r="BHZ45" s="1"/>
      <c r="BIA45" s="1"/>
      <c r="BIB45" s="1"/>
      <c r="BIC45" s="1"/>
      <c r="BID45" s="1"/>
      <c r="BIE45" s="1"/>
      <c r="BIF45" s="1"/>
      <c r="BIG45" s="1"/>
      <c r="BIH45" s="1"/>
      <c r="BII45" s="1"/>
      <c r="BIJ45" s="1"/>
      <c r="BIK45" s="1"/>
      <c r="BIL45" s="1"/>
      <c r="BIM45" s="1"/>
      <c r="BIN45" s="1"/>
      <c r="BIO45" s="1"/>
      <c r="BIP45" s="1"/>
      <c r="BIQ45" s="1"/>
      <c r="BIR45" s="1"/>
      <c r="BIS45" s="1"/>
      <c r="BIT45" s="1"/>
      <c r="BIU45" s="1"/>
      <c r="BIV45" s="1"/>
      <c r="BIW45" s="1"/>
      <c r="BIX45" s="1"/>
      <c r="BIY45" s="1"/>
      <c r="BIZ45" s="1"/>
      <c r="BJA45" s="1"/>
      <c r="BJB45" s="1"/>
      <c r="BJC45" s="1"/>
      <c r="BJD45" s="1"/>
      <c r="BJE45" s="1"/>
      <c r="BJF45" s="1"/>
      <c r="BJG45" s="1"/>
      <c r="BJH45" s="1"/>
      <c r="BJI45" s="1"/>
      <c r="BJJ45" s="1"/>
      <c r="BJK45" s="1"/>
      <c r="BJL45" s="1"/>
      <c r="BJM45" s="1"/>
      <c r="BJN45" s="1"/>
      <c r="BJO45" s="1"/>
      <c r="BJP45" s="1"/>
      <c r="BJQ45" s="1"/>
      <c r="BJR45" s="1"/>
      <c r="BJS45" s="1"/>
      <c r="BJT45" s="1"/>
      <c r="BJU45" s="1"/>
      <c r="BJV45" s="1"/>
      <c r="BJW45" s="1"/>
      <c r="BJX45" s="1"/>
      <c r="BJY45" s="1"/>
      <c r="BJZ45" s="1"/>
      <c r="BKA45" s="1"/>
      <c r="BKB45" s="1"/>
      <c r="BKC45" s="1"/>
      <c r="BKD45" s="1"/>
      <c r="BKE45" s="1"/>
      <c r="BKF45" s="1"/>
      <c r="BKG45" s="1"/>
      <c r="BKH45" s="1"/>
      <c r="BKI45" s="1"/>
      <c r="BKJ45" s="1"/>
      <c r="BKK45" s="1"/>
      <c r="BKL45" s="1"/>
      <c r="BKM45" s="1"/>
      <c r="BKN45" s="1"/>
      <c r="BKO45" s="1"/>
      <c r="BKP45" s="1"/>
      <c r="BKQ45" s="1"/>
      <c r="BKR45" s="1"/>
      <c r="BKS45" s="1"/>
      <c r="BKT45" s="1"/>
      <c r="BKU45" s="1"/>
      <c r="BKV45" s="1"/>
      <c r="BKW45" s="1"/>
      <c r="BKX45" s="1"/>
      <c r="BKY45" s="1"/>
      <c r="BKZ45" s="1"/>
      <c r="BLA45" s="1"/>
      <c r="BLB45" s="1"/>
      <c r="BLC45" s="1"/>
      <c r="BLD45" s="1"/>
      <c r="BLE45" s="1"/>
      <c r="BLF45" s="1"/>
      <c r="BLG45" s="1"/>
      <c r="BLH45" s="1"/>
      <c r="BLI45" s="1"/>
      <c r="BLJ45" s="1"/>
      <c r="BLK45" s="1"/>
      <c r="BLL45" s="1"/>
      <c r="BLM45" s="1"/>
      <c r="BLN45" s="1"/>
      <c r="BLO45" s="1"/>
      <c r="BLP45" s="1"/>
      <c r="BLQ45" s="1"/>
      <c r="BLR45" s="1"/>
      <c r="BLS45" s="1"/>
      <c r="BLT45" s="1"/>
      <c r="BLU45" s="1"/>
      <c r="BLV45" s="1"/>
      <c r="BLW45" s="1"/>
      <c r="BLX45" s="1"/>
      <c r="BLY45" s="1"/>
      <c r="BLZ45" s="1"/>
      <c r="BMA45" s="1"/>
      <c r="BMB45" s="1"/>
      <c r="BMC45" s="1"/>
      <c r="BMD45" s="1"/>
      <c r="BME45" s="1"/>
      <c r="BMF45" s="1"/>
      <c r="BMG45" s="1"/>
      <c r="BMH45" s="1"/>
      <c r="BMI45" s="1"/>
      <c r="BMJ45" s="1"/>
      <c r="BMK45" s="1"/>
      <c r="BML45" s="1"/>
      <c r="BMM45" s="1"/>
      <c r="BMN45" s="1"/>
      <c r="BMO45" s="1"/>
      <c r="BMP45" s="1"/>
      <c r="BMQ45" s="1"/>
      <c r="BMR45" s="1"/>
      <c r="BMS45" s="1"/>
      <c r="BMT45" s="1"/>
      <c r="BMU45" s="1"/>
      <c r="BMV45" s="1"/>
      <c r="BMW45" s="1"/>
      <c r="BMX45" s="1"/>
      <c r="BMY45" s="1"/>
      <c r="BMZ45" s="1"/>
      <c r="BNA45" s="1"/>
      <c r="BNB45" s="1"/>
      <c r="BNC45" s="1"/>
      <c r="BND45" s="1"/>
      <c r="BNE45" s="1"/>
      <c r="BNF45" s="1"/>
      <c r="BNG45" s="1"/>
      <c r="BNH45" s="1"/>
      <c r="BNI45" s="1"/>
      <c r="BNJ45" s="1"/>
      <c r="BNK45" s="1"/>
      <c r="BNL45" s="1"/>
      <c r="BNM45" s="1"/>
      <c r="BNN45" s="1"/>
      <c r="BNO45" s="1"/>
      <c r="BNP45" s="1"/>
      <c r="BNQ45" s="1"/>
      <c r="BNR45" s="1"/>
      <c r="BNS45" s="1"/>
      <c r="BNT45" s="1"/>
      <c r="BNU45" s="1"/>
      <c r="BNV45" s="1"/>
      <c r="BNW45" s="1"/>
      <c r="BNX45" s="1"/>
      <c r="BNY45" s="1"/>
      <c r="BNZ45" s="1"/>
      <c r="BOA45" s="1"/>
      <c r="BOB45" s="1"/>
      <c r="BOC45" s="1"/>
      <c r="BOD45" s="1"/>
      <c r="BOE45" s="1"/>
      <c r="BOF45" s="1"/>
      <c r="BOG45" s="1"/>
      <c r="BOH45" s="1"/>
      <c r="BOI45" s="1"/>
      <c r="BOJ45" s="1"/>
      <c r="BOK45" s="1"/>
      <c r="BOL45" s="1"/>
      <c r="BOM45" s="1"/>
      <c r="BON45" s="1"/>
      <c r="BOO45" s="1"/>
      <c r="BOP45" s="1"/>
      <c r="BOQ45" s="1"/>
      <c r="BOR45" s="1"/>
      <c r="BOS45" s="1"/>
      <c r="BOT45" s="1"/>
      <c r="BOU45" s="1"/>
      <c r="BOV45" s="1"/>
      <c r="BOW45" s="1"/>
      <c r="BOX45" s="1"/>
      <c r="BOY45" s="1"/>
      <c r="BOZ45" s="1"/>
      <c r="BPA45" s="1"/>
      <c r="BPB45" s="1"/>
      <c r="BPC45" s="1"/>
      <c r="BPD45" s="1"/>
      <c r="BPE45" s="1"/>
      <c r="BPF45" s="1"/>
      <c r="BPG45" s="1"/>
      <c r="BPH45" s="1"/>
      <c r="BPI45" s="1"/>
      <c r="BPJ45" s="1"/>
      <c r="BPK45" s="1"/>
      <c r="BPL45" s="1"/>
      <c r="BPM45" s="1"/>
      <c r="BPN45" s="1"/>
      <c r="BPO45" s="1"/>
      <c r="BPP45" s="1"/>
      <c r="BPQ45" s="1"/>
      <c r="BPR45" s="1"/>
      <c r="BPS45" s="1"/>
      <c r="BPT45" s="1"/>
      <c r="BPU45" s="1"/>
      <c r="BPV45" s="1"/>
      <c r="BPW45" s="1"/>
      <c r="BPX45" s="1"/>
      <c r="BPY45" s="1"/>
      <c r="BPZ45" s="1"/>
      <c r="BQA45" s="1"/>
      <c r="BQB45" s="1"/>
      <c r="BQC45" s="1"/>
      <c r="BQD45" s="1"/>
      <c r="BQE45" s="1"/>
      <c r="BQF45" s="1"/>
      <c r="BQG45" s="1"/>
      <c r="BQH45" s="1"/>
      <c r="BQI45" s="1"/>
      <c r="BQJ45" s="1"/>
      <c r="BQK45" s="1"/>
      <c r="BQL45" s="1"/>
      <c r="BQM45" s="1"/>
      <c r="BQN45" s="1"/>
      <c r="BQO45" s="1"/>
      <c r="BQP45" s="1"/>
      <c r="BQQ45" s="1"/>
      <c r="BQR45" s="1"/>
      <c r="BQS45" s="1"/>
      <c r="BQT45" s="1"/>
      <c r="BQU45" s="1"/>
      <c r="BQV45" s="1"/>
      <c r="BQW45" s="1"/>
      <c r="BQX45" s="1"/>
      <c r="BQY45" s="1"/>
      <c r="BQZ45" s="1"/>
      <c r="BRA45" s="1"/>
      <c r="BRB45" s="1"/>
      <c r="BRC45" s="1"/>
      <c r="BRD45" s="1"/>
      <c r="BRE45" s="1"/>
      <c r="BRF45" s="1"/>
      <c r="BRG45" s="1"/>
      <c r="BRH45" s="1"/>
      <c r="BRI45" s="1"/>
      <c r="BRJ45" s="1"/>
      <c r="BRK45" s="1"/>
      <c r="BRL45" s="1"/>
      <c r="BRM45" s="1"/>
      <c r="BRN45" s="1"/>
      <c r="BRO45" s="1"/>
      <c r="BRP45" s="1"/>
      <c r="BRQ45" s="1"/>
      <c r="BRR45" s="1"/>
      <c r="BRS45" s="1"/>
      <c r="BRT45" s="1"/>
      <c r="BRU45" s="1"/>
      <c r="BRV45" s="1"/>
      <c r="BRW45" s="1"/>
      <c r="BRX45" s="1"/>
      <c r="BRY45" s="1"/>
      <c r="BRZ45" s="1"/>
      <c r="BSA45" s="1"/>
      <c r="BSB45" s="1"/>
      <c r="BSC45" s="1"/>
      <c r="BSD45" s="1"/>
      <c r="BSE45" s="1"/>
      <c r="BSF45" s="1"/>
      <c r="BSG45" s="1"/>
      <c r="BSH45" s="1"/>
      <c r="BSI45" s="1"/>
      <c r="BSJ45" s="1"/>
      <c r="BSK45" s="1"/>
      <c r="BSL45" s="1"/>
      <c r="BSM45" s="1"/>
      <c r="BSN45" s="1"/>
      <c r="BSO45" s="1"/>
      <c r="BSP45" s="1"/>
      <c r="BSQ45" s="1"/>
      <c r="BSR45" s="1"/>
      <c r="BSS45" s="1"/>
      <c r="BST45" s="1"/>
      <c r="BSU45" s="1"/>
      <c r="BSV45" s="1"/>
      <c r="BSW45" s="1"/>
      <c r="BSX45" s="1"/>
      <c r="BSY45" s="1"/>
      <c r="BSZ45" s="1"/>
      <c r="BTA45" s="1"/>
      <c r="BTB45" s="1"/>
      <c r="BTC45" s="1"/>
      <c r="BTD45" s="1"/>
      <c r="BTE45" s="1"/>
      <c r="BTF45" s="1"/>
      <c r="BTG45" s="1"/>
      <c r="BTH45" s="1"/>
      <c r="BTI45" s="1"/>
      <c r="BTJ45" s="1"/>
      <c r="BTK45" s="1"/>
      <c r="BTL45" s="1"/>
      <c r="BTM45" s="1"/>
      <c r="BTN45" s="1"/>
      <c r="BTO45" s="1"/>
      <c r="BTP45" s="1"/>
      <c r="BTQ45" s="1"/>
      <c r="BTR45" s="1"/>
      <c r="BTS45" s="1"/>
      <c r="BTT45" s="1"/>
      <c r="BTU45" s="1"/>
      <c r="BTV45" s="1"/>
      <c r="BTW45" s="1"/>
      <c r="BTX45" s="1"/>
      <c r="BTY45" s="1"/>
      <c r="BTZ45" s="1"/>
      <c r="BUA45" s="1"/>
      <c r="BUB45" s="1"/>
      <c r="BUC45" s="1"/>
      <c r="BUD45" s="1"/>
      <c r="BUE45" s="1"/>
      <c r="BUF45" s="1"/>
      <c r="BUG45" s="1"/>
      <c r="BUH45" s="1"/>
      <c r="BUI45" s="1"/>
      <c r="BUJ45" s="1"/>
      <c r="BUK45" s="1"/>
      <c r="BUL45" s="1"/>
      <c r="BUM45" s="1"/>
      <c r="BUN45" s="1"/>
      <c r="BUO45" s="1"/>
      <c r="BUP45" s="1"/>
      <c r="BUQ45" s="1"/>
      <c r="BUR45" s="1"/>
      <c r="BUS45" s="1"/>
      <c r="BUT45" s="1"/>
      <c r="BUU45" s="1"/>
      <c r="BUV45" s="1"/>
      <c r="BUW45" s="1"/>
      <c r="BUX45" s="1"/>
      <c r="BUY45" s="1"/>
      <c r="BUZ45" s="1"/>
      <c r="BVA45" s="1"/>
      <c r="BVB45" s="1"/>
      <c r="BVC45" s="1"/>
      <c r="BVD45" s="1"/>
      <c r="BVE45" s="1"/>
      <c r="BVF45" s="1"/>
      <c r="BVG45" s="1"/>
      <c r="BVH45" s="1"/>
      <c r="BVI45" s="1"/>
      <c r="BVJ45" s="1"/>
      <c r="BVK45" s="1"/>
      <c r="BVL45" s="1"/>
      <c r="BVM45" s="1"/>
      <c r="BVN45" s="1"/>
      <c r="BVO45" s="1"/>
      <c r="BVP45" s="1"/>
      <c r="BVQ45" s="1"/>
      <c r="BVR45" s="1"/>
      <c r="BVS45" s="1"/>
      <c r="BVT45" s="1"/>
      <c r="BVU45" s="1"/>
      <c r="BVV45" s="1"/>
      <c r="BVW45" s="1"/>
      <c r="BVX45" s="1"/>
      <c r="BVY45" s="1"/>
      <c r="BVZ45" s="1"/>
      <c r="BWA45" s="1"/>
      <c r="BWB45" s="1"/>
      <c r="BWC45" s="1"/>
      <c r="BWD45" s="1"/>
      <c r="BWE45" s="1"/>
      <c r="BWF45" s="1"/>
      <c r="BWG45" s="1"/>
      <c r="BWH45" s="1"/>
      <c r="BWI45" s="1"/>
      <c r="BWJ45" s="1"/>
      <c r="BWK45" s="1"/>
      <c r="BWL45" s="1"/>
      <c r="BWM45" s="1"/>
      <c r="BWN45" s="1"/>
      <c r="BWO45" s="1"/>
      <c r="BWP45" s="1"/>
      <c r="BWQ45" s="1"/>
      <c r="BWR45" s="1"/>
      <c r="BWS45" s="1"/>
      <c r="BWT45" s="1"/>
      <c r="BWU45" s="1"/>
      <c r="BWV45" s="1"/>
      <c r="BWW45" s="1"/>
      <c r="BWX45" s="1"/>
      <c r="BWY45" s="1"/>
      <c r="BWZ45" s="1"/>
      <c r="BXA45" s="1"/>
      <c r="BXB45" s="1"/>
      <c r="BXC45" s="1"/>
      <c r="BXD45" s="1"/>
      <c r="BXE45" s="1"/>
      <c r="BXF45" s="1"/>
      <c r="BXG45" s="1"/>
      <c r="BXH45" s="1"/>
      <c r="BXI45" s="1"/>
      <c r="BXJ45" s="1"/>
      <c r="BXK45" s="1"/>
      <c r="BXL45" s="1"/>
      <c r="BXM45" s="1"/>
      <c r="BXN45" s="1"/>
      <c r="BXO45" s="1"/>
      <c r="BXP45" s="1"/>
      <c r="BXQ45" s="1"/>
      <c r="BXR45" s="1"/>
      <c r="BXS45" s="1"/>
      <c r="BXT45" s="1"/>
      <c r="BXU45" s="1"/>
      <c r="BXV45" s="1"/>
      <c r="BXW45" s="1"/>
      <c r="BXX45" s="1"/>
      <c r="BXY45" s="1"/>
      <c r="BXZ45" s="1"/>
      <c r="BYA45" s="1"/>
      <c r="BYB45" s="1"/>
      <c r="BYC45" s="1"/>
      <c r="BYD45" s="1"/>
      <c r="BYE45" s="1"/>
      <c r="BYF45" s="1"/>
      <c r="BYG45" s="1"/>
      <c r="BYH45" s="1"/>
      <c r="BYI45" s="1"/>
      <c r="BYJ45" s="1"/>
      <c r="BYK45" s="1"/>
      <c r="BYL45" s="1"/>
      <c r="BYM45" s="1"/>
      <c r="BYN45" s="1"/>
      <c r="BYO45" s="1"/>
      <c r="BYP45" s="1"/>
      <c r="BYQ45" s="1"/>
      <c r="BYR45" s="1"/>
      <c r="BYS45" s="1"/>
      <c r="BYT45" s="1"/>
      <c r="BYU45" s="1"/>
      <c r="BYV45" s="1"/>
      <c r="BYW45" s="1"/>
      <c r="BYX45" s="1"/>
      <c r="BYY45" s="1"/>
      <c r="BYZ45" s="1"/>
      <c r="BZA45" s="1"/>
      <c r="BZB45" s="1"/>
      <c r="BZC45" s="1"/>
      <c r="BZD45" s="1"/>
      <c r="BZE45" s="1"/>
      <c r="BZF45" s="1"/>
      <c r="BZG45" s="1"/>
      <c r="BZH45" s="1"/>
      <c r="BZI45" s="1"/>
      <c r="BZJ45" s="1"/>
      <c r="BZK45" s="1"/>
      <c r="BZL45" s="1"/>
      <c r="BZM45" s="1"/>
      <c r="BZN45" s="1"/>
      <c r="BZO45" s="1"/>
      <c r="BZP45" s="1"/>
      <c r="BZQ45" s="1"/>
      <c r="BZR45" s="1"/>
      <c r="BZS45" s="1"/>
      <c r="BZT45" s="1"/>
      <c r="BZU45" s="1"/>
      <c r="BZV45" s="1"/>
      <c r="BZW45" s="1"/>
      <c r="BZX45" s="1"/>
      <c r="BZY45" s="1"/>
      <c r="BZZ45" s="1"/>
      <c r="CAA45" s="1"/>
      <c r="CAB45" s="1"/>
      <c r="CAC45" s="1"/>
      <c r="CAD45" s="1"/>
      <c r="CAE45" s="1"/>
      <c r="CAF45" s="1"/>
      <c r="CAG45" s="1"/>
      <c r="CAH45" s="1"/>
      <c r="CAI45" s="1"/>
      <c r="CAJ45" s="1"/>
      <c r="CAK45" s="1"/>
      <c r="CAL45" s="1"/>
      <c r="CAM45" s="1"/>
      <c r="CAN45" s="1"/>
      <c r="CAO45" s="1"/>
      <c r="CAP45" s="1"/>
      <c r="CAQ45" s="1"/>
      <c r="CAR45" s="1"/>
      <c r="CAS45" s="1"/>
      <c r="CAT45" s="1"/>
      <c r="CAU45" s="1"/>
      <c r="CAV45" s="1"/>
      <c r="CAW45" s="1"/>
      <c r="CAX45" s="1"/>
      <c r="CAY45" s="1"/>
      <c r="CAZ45" s="1"/>
      <c r="CBA45" s="1"/>
      <c r="CBB45" s="1"/>
      <c r="CBC45" s="1"/>
      <c r="CBD45" s="1"/>
      <c r="CBE45" s="1"/>
      <c r="CBF45" s="1"/>
      <c r="CBG45" s="1"/>
      <c r="CBH45" s="1"/>
      <c r="CBI45" s="1"/>
      <c r="CBJ45" s="1"/>
      <c r="CBK45" s="1"/>
      <c r="CBL45" s="1"/>
      <c r="CBM45" s="1"/>
      <c r="CBN45" s="1"/>
      <c r="CBO45" s="1"/>
      <c r="CBP45" s="1"/>
      <c r="CBQ45" s="1"/>
      <c r="CBR45" s="1"/>
      <c r="CBS45" s="1"/>
      <c r="CBT45" s="1"/>
      <c r="CBU45" s="1"/>
      <c r="CBV45" s="1"/>
      <c r="CBW45" s="1"/>
      <c r="CBX45" s="1"/>
      <c r="CBY45" s="1"/>
      <c r="CBZ45" s="1"/>
      <c r="CCA45" s="1"/>
      <c r="CCB45" s="1"/>
      <c r="CCC45" s="1"/>
      <c r="CCD45" s="1"/>
      <c r="CCE45" s="1"/>
      <c r="CCF45" s="1"/>
      <c r="CCG45" s="1"/>
      <c r="CCH45" s="1"/>
      <c r="CCI45" s="1"/>
      <c r="CCJ45" s="1"/>
      <c r="CCK45" s="1"/>
      <c r="CCL45" s="1"/>
      <c r="CCM45" s="1"/>
      <c r="CCN45" s="1"/>
      <c r="CCO45" s="1"/>
      <c r="CCP45" s="1"/>
      <c r="CCQ45" s="1"/>
      <c r="CCR45" s="1"/>
      <c r="CCS45" s="1"/>
      <c r="CCT45" s="1"/>
      <c r="CCU45" s="1"/>
      <c r="CCV45" s="1"/>
      <c r="CCW45" s="1"/>
      <c r="CCX45" s="1"/>
      <c r="CCY45" s="1"/>
      <c r="CCZ45" s="1"/>
      <c r="CDA45" s="1"/>
      <c r="CDB45" s="1"/>
      <c r="CDC45" s="1"/>
      <c r="CDD45" s="1"/>
      <c r="CDE45" s="1"/>
      <c r="CDF45" s="1"/>
      <c r="CDG45" s="1"/>
      <c r="CDH45" s="1"/>
      <c r="CDI45" s="1"/>
      <c r="CDJ45" s="1"/>
      <c r="CDK45" s="1"/>
      <c r="CDL45" s="1"/>
      <c r="CDM45" s="1"/>
      <c r="CDN45" s="1"/>
      <c r="CDO45" s="1"/>
      <c r="CDP45" s="1"/>
      <c r="CDQ45" s="1"/>
      <c r="CDR45" s="1"/>
      <c r="CDS45" s="1"/>
      <c r="CDT45" s="1"/>
      <c r="CDU45" s="1"/>
      <c r="CDV45" s="1"/>
      <c r="CDW45" s="1"/>
      <c r="CDX45" s="1"/>
      <c r="CDY45" s="1"/>
      <c r="CDZ45" s="1"/>
      <c r="CEA45" s="1"/>
      <c r="CEB45" s="1"/>
      <c r="CEC45" s="1"/>
      <c r="CED45" s="1"/>
      <c r="CEE45" s="1"/>
      <c r="CEF45" s="1"/>
      <c r="CEG45" s="1"/>
      <c r="CEH45" s="1"/>
      <c r="CEI45" s="1"/>
      <c r="CEJ45" s="1"/>
      <c r="CEK45" s="1"/>
      <c r="CEL45" s="1"/>
      <c r="CEM45" s="1"/>
      <c r="CEN45" s="1"/>
      <c r="CEO45" s="1"/>
      <c r="CEP45" s="1"/>
      <c r="CEQ45" s="1"/>
      <c r="CER45" s="1"/>
      <c r="CES45" s="1"/>
      <c r="CET45" s="1"/>
      <c r="CEU45" s="1"/>
      <c r="CEV45" s="1"/>
      <c r="CEW45" s="1"/>
      <c r="CEX45" s="1"/>
      <c r="CEY45" s="1"/>
      <c r="CEZ45" s="1"/>
      <c r="CFA45" s="1"/>
      <c r="CFB45" s="1"/>
      <c r="CFC45" s="1"/>
      <c r="CFD45" s="1"/>
      <c r="CFE45" s="1"/>
      <c r="CFF45" s="1"/>
      <c r="CFG45" s="1"/>
      <c r="CFH45" s="1"/>
      <c r="CFI45" s="1"/>
      <c r="CFJ45" s="1"/>
      <c r="CFK45" s="1"/>
      <c r="CFL45" s="1"/>
      <c r="CFM45" s="1"/>
      <c r="CFN45" s="1"/>
      <c r="CFO45" s="1"/>
      <c r="CFP45" s="1"/>
      <c r="CFQ45" s="1"/>
      <c r="CFR45" s="1"/>
      <c r="CFS45" s="1"/>
      <c r="CFT45" s="1"/>
      <c r="CFU45" s="1"/>
      <c r="CFV45" s="1"/>
      <c r="CFW45" s="1"/>
      <c r="CFX45" s="1"/>
      <c r="CFY45" s="1"/>
      <c r="CFZ45" s="1"/>
      <c r="CGA45" s="1"/>
      <c r="CGB45" s="1"/>
      <c r="CGC45" s="1"/>
      <c r="CGD45" s="1"/>
      <c r="CGE45" s="1"/>
      <c r="CGF45" s="1"/>
      <c r="CGG45" s="1"/>
      <c r="CGH45" s="1"/>
      <c r="CGI45" s="1"/>
      <c r="CGJ45" s="1"/>
      <c r="CGK45" s="1"/>
      <c r="CGL45" s="1"/>
      <c r="CGM45" s="1"/>
      <c r="CGN45" s="1"/>
      <c r="CGO45" s="1"/>
      <c r="CGP45" s="1"/>
      <c r="CGQ45" s="1"/>
      <c r="CGR45" s="1"/>
      <c r="CGS45" s="1"/>
      <c r="CGT45" s="1"/>
      <c r="CGU45" s="1"/>
      <c r="CGV45" s="1"/>
      <c r="CGW45" s="1"/>
      <c r="CGX45" s="1"/>
      <c r="CGY45" s="1"/>
      <c r="CGZ45" s="1"/>
      <c r="CHA45" s="1"/>
      <c r="CHB45" s="1"/>
      <c r="CHC45" s="1"/>
      <c r="CHD45" s="1"/>
      <c r="CHE45" s="1"/>
      <c r="CHF45" s="1"/>
      <c r="CHG45" s="1"/>
      <c r="CHH45" s="1"/>
      <c r="CHI45" s="1"/>
      <c r="CHJ45" s="1"/>
      <c r="CHK45" s="1"/>
      <c r="CHL45" s="1"/>
      <c r="CHM45" s="1"/>
      <c r="CHN45" s="1"/>
      <c r="CHO45" s="1"/>
      <c r="CHP45" s="1"/>
      <c r="CHQ45" s="1"/>
      <c r="CHR45" s="1"/>
      <c r="CHS45" s="1"/>
      <c r="CHT45" s="1"/>
      <c r="CHU45" s="1"/>
      <c r="CHV45" s="1"/>
      <c r="CHW45" s="1"/>
      <c r="CHX45" s="1"/>
      <c r="CHY45" s="1"/>
      <c r="CHZ45" s="1"/>
      <c r="CIA45" s="1"/>
      <c r="CIB45" s="1"/>
      <c r="CIC45" s="1"/>
      <c r="CID45" s="1"/>
      <c r="CIE45" s="1"/>
      <c r="CIF45" s="1"/>
      <c r="CIG45" s="1"/>
      <c r="CIH45" s="1"/>
      <c r="CII45" s="1"/>
      <c r="CIJ45" s="1"/>
      <c r="CIK45" s="1"/>
      <c r="CIL45" s="1"/>
      <c r="CIM45" s="1"/>
      <c r="CIN45" s="1"/>
      <c r="CIO45" s="1"/>
      <c r="CIP45" s="1"/>
      <c r="CIQ45" s="1"/>
      <c r="CIR45" s="1"/>
      <c r="CIS45" s="1"/>
      <c r="CIT45" s="1"/>
      <c r="CIU45" s="1"/>
      <c r="CIV45" s="1"/>
      <c r="CIW45" s="1"/>
      <c r="CIX45" s="1"/>
      <c r="CIY45" s="1"/>
      <c r="CIZ45" s="1"/>
      <c r="CJA45" s="1"/>
      <c r="CJB45" s="1"/>
      <c r="CJC45" s="1"/>
      <c r="CJD45" s="1"/>
      <c r="CJE45" s="1"/>
      <c r="CJF45" s="1"/>
      <c r="CJG45" s="1"/>
      <c r="CJH45" s="1"/>
      <c r="CJI45" s="1"/>
      <c r="CJJ45" s="1"/>
      <c r="CJK45" s="1"/>
      <c r="CJL45" s="1"/>
      <c r="CJM45" s="1"/>
      <c r="CJN45" s="1"/>
      <c r="CJO45" s="1"/>
      <c r="CJP45" s="1"/>
      <c r="CJQ45" s="1"/>
      <c r="CJR45" s="1"/>
      <c r="CJS45" s="1"/>
      <c r="CJT45" s="1"/>
      <c r="CJU45" s="1"/>
      <c r="CJV45" s="1"/>
      <c r="CJW45" s="1"/>
      <c r="CJX45" s="1"/>
      <c r="CJY45" s="1"/>
      <c r="CJZ45" s="1"/>
      <c r="CKA45" s="1"/>
      <c r="CKB45" s="1"/>
      <c r="CKC45" s="1"/>
      <c r="CKD45" s="1"/>
      <c r="CKE45" s="1"/>
      <c r="CKF45" s="1"/>
      <c r="CKG45" s="1"/>
      <c r="CKH45" s="1"/>
      <c r="CKI45" s="1"/>
      <c r="CKJ45" s="1"/>
      <c r="CKK45" s="1"/>
      <c r="CKL45" s="1"/>
      <c r="CKM45" s="1"/>
      <c r="CKN45" s="1"/>
      <c r="CKO45" s="1"/>
      <c r="CKP45" s="1"/>
      <c r="CKQ45" s="1"/>
      <c r="CKR45" s="1"/>
      <c r="CKS45" s="1"/>
      <c r="CKT45" s="1"/>
      <c r="CKU45" s="1"/>
      <c r="CKV45" s="1"/>
      <c r="CKW45" s="1"/>
      <c r="CKX45" s="1"/>
      <c r="CKY45" s="1"/>
      <c r="CKZ45" s="1"/>
      <c r="CLA45" s="1"/>
      <c r="CLB45" s="1"/>
      <c r="CLC45" s="1"/>
      <c r="CLD45" s="1"/>
      <c r="CLE45" s="1"/>
      <c r="CLF45" s="1"/>
      <c r="CLG45" s="1"/>
      <c r="CLH45" s="1"/>
      <c r="CLI45" s="1"/>
      <c r="CLJ45" s="1"/>
      <c r="CLK45" s="1"/>
      <c r="CLL45" s="1"/>
      <c r="CLM45" s="1"/>
      <c r="CLN45" s="1"/>
      <c r="CLO45" s="1"/>
      <c r="CLP45" s="1"/>
      <c r="CLQ45" s="1"/>
      <c r="CLR45" s="1"/>
      <c r="CLS45" s="1"/>
      <c r="CLT45" s="1"/>
      <c r="CLU45" s="1"/>
      <c r="CLV45" s="1"/>
      <c r="CLW45" s="1"/>
      <c r="CLX45" s="1"/>
      <c r="CLY45" s="1"/>
      <c r="CLZ45" s="1"/>
      <c r="CMA45" s="1"/>
      <c r="CMB45" s="1"/>
      <c r="CMC45" s="1"/>
      <c r="CMD45" s="1"/>
      <c r="CME45" s="1"/>
      <c r="CMF45" s="1"/>
      <c r="CMG45" s="1"/>
      <c r="CMH45" s="1"/>
      <c r="CMI45" s="1"/>
      <c r="CMJ45" s="1"/>
      <c r="CMK45" s="1"/>
      <c r="CML45" s="1"/>
      <c r="CMM45" s="1"/>
      <c r="CMN45" s="1"/>
      <c r="CMO45" s="1"/>
      <c r="CMP45" s="1"/>
      <c r="CMQ45" s="1"/>
      <c r="CMR45" s="1"/>
      <c r="CMS45" s="1"/>
      <c r="CMT45" s="1"/>
      <c r="CMU45" s="1"/>
      <c r="CMV45" s="1"/>
      <c r="CMW45" s="1"/>
      <c r="CMX45" s="1"/>
      <c r="CMY45" s="1"/>
      <c r="CMZ45" s="1"/>
      <c r="CNA45" s="1"/>
      <c r="CNB45" s="1"/>
      <c r="CNC45" s="1"/>
      <c r="CND45" s="1"/>
      <c r="CNE45" s="1"/>
      <c r="CNF45" s="1"/>
      <c r="CNG45" s="1"/>
      <c r="CNH45" s="1"/>
      <c r="CNI45" s="1"/>
      <c r="CNJ45" s="1"/>
      <c r="CNK45" s="1"/>
      <c r="CNL45" s="1"/>
      <c r="CNM45" s="1"/>
      <c r="CNN45" s="1"/>
      <c r="CNO45" s="1"/>
      <c r="CNP45" s="1"/>
      <c r="CNQ45" s="1"/>
      <c r="CNR45" s="1"/>
      <c r="CNS45" s="1"/>
      <c r="CNT45" s="1"/>
      <c r="CNU45" s="1"/>
      <c r="CNV45" s="1"/>
      <c r="CNW45" s="1"/>
      <c r="CNX45" s="1"/>
      <c r="CNY45" s="1"/>
      <c r="CNZ45" s="1"/>
      <c r="COA45" s="1"/>
      <c r="COB45" s="1"/>
      <c r="COC45" s="1"/>
      <c r="COD45" s="1"/>
      <c r="COE45" s="1"/>
      <c r="COF45" s="1"/>
      <c r="COG45" s="1"/>
      <c r="COH45" s="1"/>
      <c r="COI45" s="1"/>
      <c r="COJ45" s="1"/>
      <c r="COK45" s="1"/>
      <c r="COL45" s="1"/>
      <c r="COM45" s="1"/>
      <c r="CON45" s="1"/>
      <c r="COO45" s="1"/>
      <c r="COP45" s="1"/>
      <c r="COQ45" s="1"/>
      <c r="COR45" s="1"/>
      <c r="COS45" s="1"/>
      <c r="COT45" s="1"/>
      <c r="COU45" s="1"/>
      <c r="COV45" s="1"/>
      <c r="COW45" s="1"/>
      <c r="COX45" s="1"/>
      <c r="COY45" s="1"/>
      <c r="COZ45" s="1"/>
      <c r="CPA45" s="1"/>
      <c r="CPB45" s="1"/>
      <c r="CPC45" s="1"/>
      <c r="CPD45" s="1"/>
      <c r="CPE45" s="1"/>
      <c r="CPF45" s="1"/>
      <c r="CPG45" s="1"/>
      <c r="CPH45" s="1"/>
      <c r="CPI45" s="1"/>
      <c r="CPJ45" s="1"/>
      <c r="CPK45" s="1"/>
      <c r="CPL45" s="1"/>
      <c r="CPM45" s="1"/>
      <c r="CPN45" s="1"/>
      <c r="CPO45" s="1"/>
      <c r="CPP45" s="1"/>
      <c r="CPQ45" s="1"/>
      <c r="CPR45" s="1"/>
      <c r="CPS45" s="1"/>
      <c r="CPT45" s="1"/>
      <c r="CPU45" s="1"/>
      <c r="CPV45" s="1"/>
      <c r="CPW45" s="1"/>
      <c r="CPX45" s="1"/>
      <c r="CPY45" s="1"/>
      <c r="CPZ45" s="1"/>
      <c r="CQA45" s="1"/>
      <c r="CQB45" s="1"/>
      <c r="CQC45" s="1"/>
      <c r="CQD45" s="1"/>
      <c r="CQE45" s="1"/>
      <c r="CQF45" s="1"/>
      <c r="CQG45" s="1"/>
      <c r="CQH45" s="1"/>
      <c r="CQI45" s="1"/>
      <c r="CQJ45" s="1"/>
      <c r="CQK45" s="1"/>
      <c r="CQL45" s="1"/>
      <c r="CQM45" s="1"/>
      <c r="CQN45" s="1"/>
      <c r="CQO45" s="1"/>
      <c r="CQP45" s="1"/>
      <c r="CQQ45" s="1"/>
      <c r="CQR45" s="1"/>
      <c r="CQS45" s="1"/>
      <c r="CQT45" s="1"/>
      <c r="CQU45" s="1"/>
      <c r="CQV45" s="1"/>
      <c r="CQW45" s="1"/>
      <c r="CQX45" s="1"/>
      <c r="CQY45" s="1"/>
      <c r="CQZ45" s="1"/>
      <c r="CRA45" s="1"/>
      <c r="CRB45" s="1"/>
      <c r="CRC45" s="1"/>
      <c r="CRD45" s="1"/>
      <c r="CRE45" s="1"/>
      <c r="CRF45" s="1"/>
      <c r="CRG45" s="1"/>
      <c r="CRH45" s="1"/>
      <c r="CRI45" s="1"/>
      <c r="CRJ45" s="1"/>
      <c r="CRK45" s="1"/>
      <c r="CRL45" s="1"/>
      <c r="CRM45" s="1"/>
      <c r="CRN45" s="1"/>
      <c r="CRO45" s="1"/>
      <c r="CRP45" s="1"/>
      <c r="CRQ45" s="1"/>
      <c r="CRR45" s="1"/>
      <c r="CRS45" s="1"/>
      <c r="CRT45" s="1"/>
      <c r="CRU45" s="1"/>
      <c r="CRV45" s="1"/>
      <c r="CRW45" s="1"/>
      <c r="CRX45" s="1"/>
      <c r="CRY45" s="1"/>
      <c r="CRZ45" s="1"/>
      <c r="CSA45" s="1"/>
      <c r="CSB45" s="1"/>
      <c r="CSC45" s="1"/>
      <c r="CSD45" s="1"/>
      <c r="CSE45" s="1"/>
      <c r="CSF45" s="1"/>
      <c r="CSG45" s="1"/>
      <c r="CSH45" s="1"/>
      <c r="CSI45" s="1"/>
      <c r="CSJ45" s="1"/>
      <c r="CSK45" s="1"/>
      <c r="CSL45" s="1"/>
      <c r="CSM45" s="1"/>
      <c r="CSN45" s="1"/>
      <c r="CSO45" s="1"/>
      <c r="CSP45" s="1"/>
      <c r="CSQ45" s="1"/>
      <c r="CSR45" s="1"/>
      <c r="CSS45" s="1"/>
      <c r="CST45" s="1"/>
      <c r="CSU45" s="1"/>
      <c r="CSV45" s="1"/>
      <c r="CSW45" s="1"/>
      <c r="CSX45" s="1"/>
      <c r="CSY45" s="1"/>
      <c r="CSZ45" s="1"/>
      <c r="CTA45" s="1"/>
      <c r="CTB45" s="1"/>
      <c r="CTC45" s="1"/>
      <c r="CTD45" s="1"/>
      <c r="CTE45" s="1"/>
      <c r="CTF45" s="1"/>
      <c r="CTG45" s="1"/>
      <c r="CTH45" s="1"/>
      <c r="CTI45" s="1"/>
      <c r="CTJ45" s="1"/>
      <c r="CTK45" s="1"/>
      <c r="CTL45" s="1"/>
      <c r="CTM45" s="1"/>
      <c r="CTN45" s="1"/>
      <c r="CTO45" s="1"/>
      <c r="CTP45" s="1"/>
      <c r="CTQ45" s="1"/>
      <c r="CTR45" s="1"/>
      <c r="CTS45" s="1"/>
      <c r="CTT45" s="1"/>
      <c r="CTU45" s="1"/>
      <c r="CTV45" s="1"/>
      <c r="CTW45" s="1"/>
      <c r="CTX45" s="1"/>
      <c r="CTY45" s="1"/>
      <c r="CTZ45" s="1"/>
      <c r="CUA45" s="1"/>
      <c r="CUB45" s="1"/>
      <c r="CUC45" s="1"/>
      <c r="CUD45" s="1"/>
      <c r="CUE45" s="1"/>
      <c r="CUF45" s="1"/>
      <c r="CUG45" s="1"/>
      <c r="CUH45" s="1"/>
      <c r="CUI45" s="1"/>
      <c r="CUJ45" s="1"/>
      <c r="CUK45" s="1"/>
      <c r="CUL45" s="1"/>
      <c r="CUM45" s="1"/>
      <c r="CUN45" s="1"/>
      <c r="CUO45" s="1"/>
      <c r="CUP45" s="1"/>
      <c r="CUQ45" s="1"/>
      <c r="CUR45" s="1"/>
      <c r="CUS45" s="1"/>
      <c r="CUT45" s="1"/>
      <c r="CUU45" s="1"/>
      <c r="CUV45" s="1"/>
      <c r="CUW45" s="1"/>
      <c r="CUX45" s="1"/>
      <c r="CUY45" s="1"/>
      <c r="CUZ45" s="1"/>
      <c r="CVA45" s="1"/>
      <c r="CVB45" s="1"/>
      <c r="CVC45" s="1"/>
      <c r="CVD45" s="1"/>
      <c r="CVE45" s="1"/>
      <c r="CVF45" s="1"/>
      <c r="CVG45" s="1"/>
      <c r="CVH45" s="1"/>
      <c r="CVI45" s="1"/>
      <c r="CVJ45" s="1"/>
      <c r="CVK45" s="1"/>
      <c r="CVL45" s="1"/>
      <c r="CVM45" s="1"/>
      <c r="CVN45" s="1"/>
      <c r="CVO45" s="1"/>
      <c r="CVP45" s="1"/>
      <c r="CVQ45" s="1"/>
      <c r="CVR45" s="1"/>
      <c r="CVS45" s="1"/>
      <c r="CVT45" s="1"/>
      <c r="CVU45" s="1"/>
      <c r="CVV45" s="1"/>
      <c r="CVW45" s="1"/>
      <c r="CVX45" s="1"/>
      <c r="CVY45" s="1"/>
      <c r="CVZ45" s="1"/>
      <c r="CWA45" s="1"/>
      <c r="CWB45" s="1"/>
      <c r="CWC45" s="1"/>
      <c r="CWD45" s="1"/>
      <c r="CWE45" s="1"/>
      <c r="CWF45" s="1"/>
      <c r="CWG45" s="1"/>
      <c r="CWH45" s="1"/>
      <c r="CWI45" s="1"/>
      <c r="CWJ45" s="1"/>
      <c r="CWK45" s="1"/>
      <c r="CWL45" s="1"/>
      <c r="CWM45" s="1"/>
      <c r="CWN45" s="1"/>
      <c r="CWO45" s="1"/>
      <c r="CWP45" s="1"/>
      <c r="CWQ45" s="1"/>
      <c r="CWR45" s="1"/>
      <c r="CWS45" s="1"/>
      <c r="CWT45" s="1"/>
      <c r="CWU45" s="1"/>
      <c r="CWV45" s="1"/>
      <c r="CWW45" s="1"/>
      <c r="CWX45" s="1"/>
      <c r="CWY45" s="1"/>
      <c r="CWZ45" s="1"/>
      <c r="CXA45" s="1"/>
      <c r="CXB45" s="1"/>
      <c r="CXC45" s="1"/>
      <c r="CXD45" s="1"/>
      <c r="CXE45" s="1"/>
      <c r="CXF45" s="1"/>
      <c r="CXG45" s="1"/>
      <c r="CXH45" s="1"/>
      <c r="CXI45" s="1"/>
      <c r="CXJ45" s="1"/>
      <c r="CXK45" s="1"/>
      <c r="CXL45" s="1"/>
      <c r="CXM45" s="1"/>
      <c r="CXN45" s="1"/>
      <c r="CXO45" s="1"/>
      <c r="CXP45" s="1"/>
      <c r="CXQ45" s="1"/>
      <c r="CXR45" s="1"/>
      <c r="CXS45" s="1"/>
      <c r="CXT45" s="1"/>
      <c r="CXU45" s="1"/>
      <c r="CXV45" s="1"/>
      <c r="CXW45" s="1"/>
      <c r="CXX45" s="1"/>
      <c r="CXY45" s="1"/>
      <c r="CXZ45" s="1"/>
      <c r="CYA45" s="1"/>
      <c r="CYB45" s="1"/>
      <c r="CYC45" s="1"/>
      <c r="CYD45" s="1"/>
      <c r="CYE45" s="1"/>
      <c r="CYF45" s="1"/>
      <c r="CYG45" s="1"/>
      <c r="CYH45" s="1"/>
      <c r="CYI45" s="1"/>
      <c r="CYJ45" s="1"/>
      <c r="CYK45" s="1"/>
      <c r="CYL45" s="1"/>
      <c r="CYM45" s="1"/>
      <c r="CYN45" s="1"/>
      <c r="CYO45" s="1"/>
      <c r="CYP45" s="1"/>
      <c r="CYQ45" s="1"/>
      <c r="CYR45" s="1"/>
      <c r="CYS45" s="1"/>
      <c r="CYT45" s="1"/>
      <c r="CYU45" s="1"/>
      <c r="CYV45" s="1"/>
      <c r="CYW45" s="1"/>
      <c r="CYX45" s="1"/>
      <c r="CYY45" s="1"/>
      <c r="CYZ45" s="1"/>
      <c r="CZA45" s="1"/>
      <c r="CZB45" s="1"/>
      <c r="CZC45" s="1"/>
      <c r="CZD45" s="1"/>
      <c r="CZE45" s="1"/>
      <c r="CZF45" s="1"/>
      <c r="CZG45" s="1"/>
      <c r="CZH45" s="1"/>
      <c r="CZI45" s="1"/>
      <c r="CZJ45" s="1"/>
      <c r="CZK45" s="1"/>
      <c r="CZL45" s="1"/>
      <c r="CZM45" s="1"/>
      <c r="CZN45" s="1"/>
      <c r="CZO45" s="1"/>
      <c r="CZP45" s="1"/>
      <c r="CZQ45" s="1"/>
      <c r="CZR45" s="1"/>
      <c r="CZS45" s="1"/>
      <c r="CZT45" s="1"/>
      <c r="CZU45" s="1"/>
      <c r="CZV45" s="1"/>
      <c r="CZW45" s="1"/>
      <c r="CZX45" s="1"/>
      <c r="CZY45" s="1"/>
      <c r="CZZ45" s="1"/>
      <c r="DAA45" s="1"/>
      <c r="DAB45" s="1"/>
      <c r="DAC45" s="1"/>
      <c r="DAD45" s="1"/>
      <c r="DAE45" s="1"/>
      <c r="DAF45" s="1"/>
      <c r="DAG45" s="1"/>
      <c r="DAH45" s="1"/>
      <c r="DAI45" s="1"/>
      <c r="DAJ45" s="1"/>
      <c r="DAK45" s="1"/>
      <c r="DAL45" s="1"/>
      <c r="DAM45" s="1"/>
      <c r="DAN45" s="1"/>
      <c r="DAO45" s="1"/>
      <c r="DAP45" s="1"/>
      <c r="DAQ45" s="1"/>
      <c r="DAR45" s="1"/>
      <c r="DAS45" s="1"/>
      <c r="DAT45" s="1"/>
      <c r="DAU45" s="1"/>
      <c r="DAV45" s="1"/>
      <c r="DAW45" s="1"/>
      <c r="DAX45" s="1"/>
      <c r="DAY45" s="1"/>
      <c r="DAZ45" s="1"/>
      <c r="DBA45" s="1"/>
      <c r="DBB45" s="1"/>
      <c r="DBC45" s="1"/>
      <c r="DBD45" s="1"/>
      <c r="DBE45" s="1"/>
      <c r="DBF45" s="1"/>
      <c r="DBG45" s="1"/>
      <c r="DBH45" s="1"/>
      <c r="DBI45" s="1"/>
      <c r="DBJ45" s="1"/>
      <c r="DBK45" s="1"/>
      <c r="DBL45" s="1"/>
      <c r="DBM45" s="1"/>
      <c r="DBN45" s="1"/>
      <c r="DBO45" s="1"/>
      <c r="DBP45" s="1"/>
      <c r="DBQ45" s="1"/>
      <c r="DBR45" s="1"/>
      <c r="DBS45" s="1"/>
      <c r="DBT45" s="1"/>
      <c r="DBU45" s="1"/>
      <c r="DBV45" s="1"/>
      <c r="DBW45" s="1"/>
      <c r="DBX45" s="1"/>
      <c r="DBY45" s="1"/>
      <c r="DBZ45" s="1"/>
      <c r="DCA45" s="1"/>
      <c r="DCB45" s="1"/>
      <c r="DCC45" s="1"/>
      <c r="DCD45" s="1"/>
      <c r="DCE45" s="1"/>
      <c r="DCF45" s="1"/>
      <c r="DCG45" s="1"/>
      <c r="DCH45" s="1"/>
      <c r="DCI45" s="1"/>
      <c r="DCJ45" s="1"/>
      <c r="DCK45" s="1"/>
      <c r="DCL45" s="1"/>
      <c r="DCM45" s="1"/>
      <c r="DCN45" s="1"/>
      <c r="DCO45" s="1"/>
      <c r="DCP45" s="1"/>
      <c r="DCQ45" s="1"/>
      <c r="DCR45" s="1"/>
      <c r="DCS45" s="1"/>
      <c r="DCT45" s="1"/>
      <c r="DCU45" s="1"/>
      <c r="DCV45" s="1"/>
      <c r="DCW45" s="1"/>
      <c r="DCX45" s="1"/>
      <c r="DCY45" s="1"/>
      <c r="DCZ45" s="1"/>
      <c r="DDA45" s="1"/>
      <c r="DDB45" s="1"/>
      <c r="DDC45" s="1"/>
      <c r="DDD45" s="1"/>
      <c r="DDE45" s="1"/>
      <c r="DDF45" s="1"/>
      <c r="DDG45" s="1"/>
      <c r="DDH45" s="1"/>
      <c r="DDI45" s="1"/>
      <c r="DDJ45" s="1"/>
      <c r="DDK45" s="1"/>
      <c r="DDL45" s="1"/>
      <c r="DDM45" s="1"/>
      <c r="DDN45" s="1"/>
      <c r="DDO45" s="1"/>
      <c r="DDP45" s="1"/>
      <c r="DDQ45" s="1"/>
      <c r="DDR45" s="1"/>
      <c r="DDS45" s="1"/>
      <c r="DDT45" s="1"/>
      <c r="DDU45" s="1"/>
      <c r="DDV45" s="1"/>
      <c r="DDW45" s="1"/>
      <c r="DDX45" s="1"/>
      <c r="DDY45" s="1"/>
      <c r="DDZ45" s="1"/>
      <c r="DEA45" s="1"/>
      <c r="DEB45" s="1"/>
      <c r="DEC45" s="1"/>
      <c r="DED45" s="1"/>
      <c r="DEE45" s="1"/>
      <c r="DEF45" s="1"/>
      <c r="DEG45" s="1"/>
      <c r="DEH45" s="1"/>
      <c r="DEI45" s="1"/>
      <c r="DEJ45" s="1"/>
      <c r="DEK45" s="1"/>
      <c r="DEL45" s="1"/>
      <c r="DEM45" s="1"/>
      <c r="DEN45" s="1"/>
      <c r="DEO45" s="1"/>
      <c r="DEP45" s="1"/>
      <c r="DEQ45" s="1"/>
      <c r="DER45" s="1"/>
      <c r="DES45" s="1"/>
      <c r="DET45" s="1"/>
      <c r="DEU45" s="1"/>
      <c r="DEV45" s="1"/>
      <c r="DEW45" s="1"/>
      <c r="DEX45" s="1"/>
      <c r="DEY45" s="1"/>
      <c r="DEZ45" s="1"/>
      <c r="DFA45" s="1"/>
      <c r="DFB45" s="1"/>
      <c r="DFC45" s="1"/>
      <c r="DFD45" s="1"/>
      <c r="DFE45" s="1"/>
      <c r="DFF45" s="1"/>
      <c r="DFG45" s="1"/>
      <c r="DFH45" s="1"/>
      <c r="DFI45" s="1"/>
      <c r="DFJ45" s="1"/>
      <c r="DFK45" s="1"/>
      <c r="DFL45" s="1"/>
      <c r="DFM45" s="1"/>
      <c r="DFN45" s="1"/>
      <c r="DFO45" s="1"/>
      <c r="DFP45" s="1"/>
      <c r="DFQ45" s="1"/>
      <c r="DFR45" s="1"/>
      <c r="DFS45" s="1"/>
      <c r="DFT45" s="1"/>
      <c r="DFU45" s="1"/>
      <c r="DFV45" s="1"/>
      <c r="DFW45" s="1"/>
      <c r="DFX45" s="1"/>
      <c r="DFY45" s="1"/>
      <c r="DFZ45" s="1"/>
      <c r="DGA45" s="1"/>
      <c r="DGB45" s="1"/>
      <c r="DGC45" s="1"/>
      <c r="DGD45" s="1"/>
      <c r="DGE45" s="1"/>
      <c r="DGF45" s="1"/>
      <c r="DGG45" s="1"/>
      <c r="DGH45" s="1"/>
      <c r="DGI45" s="1"/>
      <c r="DGJ45" s="1"/>
      <c r="DGK45" s="1"/>
      <c r="DGL45" s="1"/>
      <c r="DGM45" s="1"/>
      <c r="DGN45" s="1"/>
      <c r="DGO45" s="1"/>
      <c r="DGP45" s="1"/>
      <c r="DGQ45" s="1"/>
      <c r="DGR45" s="1"/>
      <c r="DGS45" s="1"/>
      <c r="DGT45" s="1"/>
      <c r="DGU45" s="1"/>
      <c r="DGV45" s="1"/>
      <c r="DGW45" s="1"/>
      <c r="DGX45" s="1"/>
      <c r="DGY45" s="1"/>
      <c r="DGZ45" s="1"/>
      <c r="DHA45" s="1"/>
      <c r="DHB45" s="1"/>
      <c r="DHC45" s="1"/>
      <c r="DHD45" s="1"/>
      <c r="DHE45" s="1"/>
      <c r="DHF45" s="1"/>
      <c r="DHG45" s="1"/>
      <c r="DHH45" s="1"/>
      <c r="DHI45" s="1"/>
      <c r="DHJ45" s="1"/>
      <c r="DHK45" s="1"/>
      <c r="DHL45" s="1"/>
      <c r="DHM45" s="1"/>
      <c r="DHN45" s="1"/>
      <c r="DHO45" s="1"/>
      <c r="DHP45" s="1"/>
      <c r="DHQ45" s="1"/>
      <c r="DHR45" s="1"/>
      <c r="DHS45" s="1"/>
      <c r="DHT45" s="1"/>
      <c r="DHU45" s="1"/>
      <c r="DHV45" s="1"/>
      <c r="DHW45" s="1"/>
      <c r="DHX45" s="1"/>
      <c r="DHY45" s="1"/>
      <c r="DHZ45" s="1"/>
      <c r="DIA45" s="1"/>
      <c r="DIB45" s="1"/>
      <c r="DIC45" s="1"/>
      <c r="DID45" s="1"/>
      <c r="DIE45" s="1"/>
      <c r="DIF45" s="1"/>
      <c r="DIG45" s="1"/>
      <c r="DIH45" s="1"/>
      <c r="DII45" s="1"/>
      <c r="DIJ45" s="1"/>
      <c r="DIK45" s="1"/>
      <c r="DIL45" s="1"/>
      <c r="DIM45" s="1"/>
      <c r="DIN45" s="1"/>
      <c r="DIO45" s="1"/>
      <c r="DIP45" s="1"/>
      <c r="DIQ45" s="1"/>
      <c r="DIR45" s="1"/>
      <c r="DIS45" s="1"/>
      <c r="DIT45" s="1"/>
      <c r="DIU45" s="1"/>
      <c r="DIV45" s="1"/>
      <c r="DIW45" s="1"/>
      <c r="DIX45" s="1"/>
      <c r="DIY45" s="1"/>
      <c r="DIZ45" s="1"/>
      <c r="DJA45" s="1"/>
      <c r="DJB45" s="1"/>
      <c r="DJC45" s="1"/>
      <c r="DJD45" s="1"/>
      <c r="DJE45" s="1"/>
      <c r="DJF45" s="1"/>
      <c r="DJG45" s="1"/>
      <c r="DJH45" s="1"/>
      <c r="DJI45" s="1"/>
      <c r="DJJ45" s="1"/>
      <c r="DJK45" s="1"/>
      <c r="DJL45" s="1"/>
      <c r="DJM45" s="1"/>
      <c r="DJN45" s="1"/>
      <c r="DJO45" s="1"/>
      <c r="DJP45" s="1"/>
      <c r="DJQ45" s="1"/>
      <c r="DJR45" s="1"/>
      <c r="DJS45" s="1"/>
      <c r="DJT45" s="1"/>
      <c r="DJU45" s="1"/>
      <c r="DJV45" s="1"/>
      <c r="DJW45" s="1"/>
      <c r="DJX45" s="1"/>
      <c r="DJY45" s="1"/>
      <c r="DJZ45" s="1"/>
      <c r="DKA45" s="1"/>
      <c r="DKB45" s="1"/>
      <c r="DKC45" s="1"/>
      <c r="DKD45" s="1"/>
      <c r="DKE45" s="1"/>
      <c r="DKF45" s="1"/>
      <c r="DKG45" s="1"/>
      <c r="DKH45" s="1"/>
      <c r="DKI45" s="1"/>
      <c r="DKJ45" s="1"/>
      <c r="DKK45" s="1"/>
      <c r="DKL45" s="1"/>
      <c r="DKM45" s="1"/>
      <c r="DKN45" s="1"/>
      <c r="DKO45" s="1"/>
      <c r="DKP45" s="1"/>
      <c r="DKQ45" s="1"/>
      <c r="DKR45" s="1"/>
      <c r="DKS45" s="1"/>
      <c r="DKT45" s="1"/>
      <c r="DKU45" s="1"/>
      <c r="DKV45" s="1"/>
      <c r="DKW45" s="1"/>
      <c r="DKX45" s="1"/>
      <c r="DKY45" s="1"/>
      <c r="DKZ45" s="1"/>
      <c r="DLA45" s="1"/>
      <c r="DLB45" s="1"/>
      <c r="DLC45" s="1"/>
      <c r="DLD45" s="1"/>
      <c r="DLE45" s="1"/>
      <c r="DLF45" s="1"/>
      <c r="DLG45" s="1"/>
      <c r="DLH45" s="1"/>
      <c r="DLI45" s="1"/>
      <c r="DLJ45" s="1"/>
      <c r="DLK45" s="1"/>
      <c r="DLL45" s="1"/>
      <c r="DLM45" s="1"/>
      <c r="DLN45" s="1"/>
      <c r="DLO45" s="1"/>
      <c r="DLP45" s="1"/>
      <c r="DLQ45" s="1"/>
      <c r="DLR45" s="1"/>
      <c r="DLS45" s="1"/>
      <c r="DLT45" s="1"/>
      <c r="DLU45" s="1"/>
      <c r="DLV45" s="1"/>
      <c r="DLW45" s="1"/>
      <c r="DLX45" s="1"/>
      <c r="DLY45" s="1"/>
      <c r="DLZ45" s="1"/>
      <c r="DMA45" s="1"/>
      <c r="DMB45" s="1"/>
      <c r="DMC45" s="1"/>
      <c r="DMD45" s="1"/>
      <c r="DME45" s="1"/>
      <c r="DMF45" s="1"/>
      <c r="DMG45" s="1"/>
      <c r="DMH45" s="1"/>
      <c r="DMI45" s="1"/>
      <c r="DMJ45" s="1"/>
      <c r="DMK45" s="1"/>
      <c r="DML45" s="1"/>
      <c r="DMM45" s="1"/>
      <c r="DMN45" s="1"/>
      <c r="DMO45" s="1"/>
      <c r="DMP45" s="1"/>
      <c r="DMQ45" s="1"/>
      <c r="DMR45" s="1"/>
      <c r="DMS45" s="1"/>
      <c r="DMT45" s="1"/>
      <c r="DMU45" s="1"/>
      <c r="DMV45" s="1"/>
      <c r="DMW45" s="1"/>
      <c r="DMX45" s="1"/>
      <c r="DMY45" s="1"/>
      <c r="DMZ45" s="1"/>
      <c r="DNA45" s="1"/>
      <c r="DNB45" s="1"/>
      <c r="DNC45" s="1"/>
      <c r="DND45" s="1"/>
      <c r="DNE45" s="1"/>
      <c r="DNF45" s="1"/>
      <c r="DNG45" s="1"/>
      <c r="DNH45" s="1"/>
      <c r="DNI45" s="1"/>
      <c r="DNJ45" s="1"/>
      <c r="DNK45" s="1"/>
      <c r="DNL45" s="1"/>
      <c r="DNM45" s="1"/>
      <c r="DNN45" s="1"/>
      <c r="DNO45" s="1"/>
      <c r="DNP45" s="1"/>
      <c r="DNQ45" s="1"/>
      <c r="DNR45" s="1"/>
      <c r="DNS45" s="1"/>
      <c r="DNT45" s="1"/>
      <c r="DNU45" s="1"/>
      <c r="DNV45" s="1"/>
      <c r="DNW45" s="1"/>
      <c r="DNX45" s="1"/>
      <c r="DNY45" s="1"/>
      <c r="DNZ45" s="1"/>
      <c r="DOA45" s="1"/>
      <c r="DOB45" s="1"/>
      <c r="DOC45" s="1"/>
      <c r="DOD45" s="1"/>
      <c r="DOE45" s="1"/>
      <c r="DOF45" s="1"/>
      <c r="DOG45" s="1"/>
      <c r="DOH45" s="1"/>
      <c r="DOI45" s="1"/>
      <c r="DOJ45" s="1"/>
      <c r="DOK45" s="1"/>
      <c r="DOL45" s="1"/>
      <c r="DOM45" s="1"/>
      <c r="DON45" s="1"/>
      <c r="DOO45" s="1"/>
      <c r="DOP45" s="1"/>
      <c r="DOQ45" s="1"/>
      <c r="DOR45" s="1"/>
      <c r="DOS45" s="1"/>
      <c r="DOT45" s="1"/>
      <c r="DOU45" s="1"/>
      <c r="DOV45" s="1"/>
      <c r="DOW45" s="1"/>
      <c r="DOX45" s="1"/>
      <c r="DOY45" s="1"/>
      <c r="DOZ45" s="1"/>
      <c r="DPA45" s="1"/>
      <c r="DPB45" s="1"/>
      <c r="DPC45" s="1"/>
      <c r="DPD45" s="1"/>
      <c r="DPE45" s="1"/>
      <c r="DPF45" s="1"/>
      <c r="DPG45" s="1"/>
      <c r="DPH45" s="1"/>
      <c r="DPI45" s="1"/>
      <c r="DPJ45" s="1"/>
      <c r="DPK45" s="1"/>
      <c r="DPL45" s="1"/>
      <c r="DPM45" s="1"/>
      <c r="DPN45" s="1"/>
      <c r="DPO45" s="1"/>
      <c r="DPP45" s="1"/>
      <c r="DPQ45" s="1"/>
      <c r="DPR45" s="1"/>
      <c r="DPS45" s="1"/>
      <c r="DPT45" s="1"/>
      <c r="DPU45" s="1"/>
      <c r="DPV45" s="1"/>
      <c r="DPW45" s="1"/>
      <c r="DPX45" s="1"/>
      <c r="DPY45" s="1"/>
      <c r="DPZ45" s="1"/>
      <c r="DQA45" s="1"/>
      <c r="DQB45" s="1"/>
      <c r="DQC45" s="1"/>
      <c r="DQD45" s="1"/>
      <c r="DQE45" s="1"/>
      <c r="DQF45" s="1"/>
      <c r="DQG45" s="1"/>
      <c r="DQH45" s="1"/>
      <c r="DQI45" s="1"/>
      <c r="DQJ45" s="1"/>
      <c r="DQK45" s="1"/>
      <c r="DQL45" s="1"/>
      <c r="DQM45" s="1"/>
      <c r="DQN45" s="1"/>
      <c r="DQO45" s="1"/>
      <c r="DQP45" s="1"/>
      <c r="DQQ45" s="1"/>
      <c r="DQR45" s="1"/>
      <c r="DQS45" s="1"/>
      <c r="DQT45" s="1"/>
      <c r="DQU45" s="1"/>
      <c r="DQV45" s="1"/>
      <c r="DQW45" s="1"/>
      <c r="DQX45" s="1"/>
      <c r="DQY45" s="1"/>
      <c r="DQZ45" s="1"/>
      <c r="DRA45" s="1"/>
      <c r="DRB45" s="1"/>
      <c r="DRC45" s="1"/>
      <c r="DRD45" s="1"/>
      <c r="DRE45" s="1"/>
      <c r="DRF45" s="1"/>
      <c r="DRG45" s="1"/>
      <c r="DRH45" s="1"/>
      <c r="DRI45" s="1"/>
      <c r="DRJ45" s="1"/>
      <c r="DRK45" s="1"/>
      <c r="DRL45" s="1"/>
      <c r="DRM45" s="1"/>
      <c r="DRN45" s="1"/>
      <c r="DRO45" s="1"/>
      <c r="DRP45" s="1"/>
      <c r="DRQ45" s="1"/>
      <c r="DRR45" s="1"/>
      <c r="DRS45" s="1"/>
      <c r="DRT45" s="1"/>
      <c r="DRU45" s="1"/>
      <c r="DRV45" s="1"/>
      <c r="DRW45" s="1"/>
      <c r="DRX45" s="1"/>
      <c r="DRY45" s="1"/>
      <c r="DRZ45" s="1"/>
      <c r="DSA45" s="1"/>
      <c r="DSB45" s="1"/>
      <c r="DSC45" s="1"/>
      <c r="DSD45" s="1"/>
      <c r="DSE45" s="1"/>
      <c r="DSF45" s="1"/>
      <c r="DSG45" s="1"/>
      <c r="DSH45" s="1"/>
      <c r="DSI45" s="1"/>
      <c r="DSJ45" s="1"/>
      <c r="DSK45" s="1"/>
      <c r="DSL45" s="1"/>
      <c r="DSM45" s="1"/>
      <c r="DSN45" s="1"/>
      <c r="DSO45" s="1"/>
      <c r="DSP45" s="1"/>
      <c r="DSQ45" s="1"/>
      <c r="DSR45" s="1"/>
      <c r="DSS45" s="1"/>
      <c r="DST45" s="1"/>
      <c r="DSU45" s="1"/>
      <c r="DSV45" s="1"/>
      <c r="DSW45" s="1"/>
      <c r="DSX45" s="1"/>
      <c r="DSY45" s="1"/>
      <c r="DSZ45" s="1"/>
      <c r="DTA45" s="1"/>
      <c r="DTB45" s="1"/>
      <c r="DTC45" s="1"/>
      <c r="DTD45" s="1"/>
      <c r="DTE45" s="1"/>
      <c r="DTF45" s="1"/>
      <c r="DTG45" s="1"/>
      <c r="DTH45" s="1"/>
      <c r="DTI45" s="1"/>
      <c r="DTJ45" s="1"/>
      <c r="DTK45" s="1"/>
      <c r="DTL45" s="1"/>
      <c r="DTM45" s="1"/>
      <c r="DTN45" s="1"/>
      <c r="DTO45" s="1"/>
      <c r="DTP45" s="1"/>
      <c r="DTQ45" s="1"/>
      <c r="DTR45" s="1"/>
      <c r="DTS45" s="1"/>
      <c r="DTT45" s="1"/>
      <c r="DTU45" s="1"/>
      <c r="DTV45" s="1"/>
      <c r="DTW45" s="1"/>
      <c r="DTX45" s="1"/>
      <c r="DTY45" s="1"/>
      <c r="DTZ45" s="1"/>
      <c r="DUA45" s="1"/>
      <c r="DUB45" s="1"/>
      <c r="DUC45" s="1"/>
      <c r="DUD45" s="1"/>
      <c r="DUE45" s="1"/>
      <c r="DUF45" s="1"/>
      <c r="DUG45" s="1"/>
      <c r="DUH45" s="1"/>
      <c r="DUI45" s="1"/>
      <c r="DUJ45" s="1"/>
      <c r="DUK45" s="1"/>
      <c r="DUL45" s="1"/>
      <c r="DUM45" s="1"/>
      <c r="DUN45" s="1"/>
      <c r="DUO45" s="1"/>
      <c r="DUP45" s="1"/>
      <c r="DUQ45" s="1"/>
      <c r="DUR45" s="1"/>
      <c r="DUS45" s="1"/>
      <c r="DUT45" s="1"/>
      <c r="DUU45" s="1"/>
      <c r="DUV45" s="1"/>
      <c r="DUW45" s="1"/>
      <c r="DUX45" s="1"/>
      <c r="DUY45" s="1"/>
      <c r="DUZ45" s="1"/>
      <c r="DVA45" s="1"/>
      <c r="DVB45" s="1"/>
      <c r="DVC45" s="1"/>
      <c r="DVD45" s="1"/>
      <c r="DVE45" s="1"/>
      <c r="DVF45" s="1"/>
      <c r="DVG45" s="1"/>
      <c r="DVH45" s="1"/>
      <c r="DVI45" s="1"/>
      <c r="DVJ45" s="1"/>
      <c r="DVK45" s="1"/>
      <c r="DVL45" s="1"/>
      <c r="DVM45" s="1"/>
      <c r="DVN45" s="1"/>
      <c r="DVO45" s="1"/>
      <c r="DVP45" s="1"/>
      <c r="DVQ45" s="1"/>
      <c r="DVR45" s="1"/>
      <c r="DVS45" s="1"/>
      <c r="DVT45" s="1"/>
      <c r="DVU45" s="1"/>
      <c r="DVV45" s="1"/>
      <c r="DVW45" s="1"/>
      <c r="DVX45" s="1"/>
      <c r="DVY45" s="1"/>
      <c r="DVZ45" s="1"/>
      <c r="DWA45" s="1"/>
      <c r="DWB45" s="1"/>
      <c r="DWC45" s="1"/>
      <c r="DWD45" s="1"/>
      <c r="DWE45" s="1"/>
      <c r="DWF45" s="1"/>
      <c r="DWG45" s="1"/>
      <c r="DWH45" s="1"/>
      <c r="DWI45" s="1"/>
      <c r="DWJ45" s="1"/>
      <c r="DWK45" s="1"/>
      <c r="DWL45" s="1"/>
      <c r="DWM45" s="1"/>
      <c r="DWN45" s="1"/>
      <c r="DWO45" s="1"/>
      <c r="DWP45" s="1"/>
      <c r="DWQ45" s="1"/>
      <c r="DWR45" s="1"/>
      <c r="DWS45" s="1"/>
      <c r="DWT45" s="1"/>
      <c r="DWU45" s="1"/>
      <c r="DWV45" s="1"/>
      <c r="DWW45" s="1"/>
      <c r="DWX45" s="1"/>
      <c r="DWY45" s="1"/>
      <c r="DWZ45" s="1"/>
      <c r="DXA45" s="1"/>
      <c r="DXB45" s="1"/>
      <c r="DXC45" s="1"/>
      <c r="DXD45" s="1"/>
      <c r="DXE45" s="1"/>
      <c r="DXF45" s="1"/>
      <c r="DXG45" s="1"/>
      <c r="DXH45" s="1"/>
      <c r="DXI45" s="1"/>
      <c r="DXJ45" s="1"/>
      <c r="DXK45" s="1"/>
      <c r="DXL45" s="1"/>
      <c r="DXM45" s="1"/>
      <c r="DXN45" s="1"/>
      <c r="DXO45" s="1"/>
      <c r="DXP45" s="1"/>
      <c r="DXQ45" s="1"/>
      <c r="DXR45" s="1"/>
      <c r="DXS45" s="1"/>
      <c r="DXT45" s="1"/>
      <c r="DXU45" s="1"/>
      <c r="DXV45" s="1"/>
      <c r="DXW45" s="1"/>
      <c r="DXX45" s="1"/>
      <c r="DXY45" s="1"/>
      <c r="DXZ45" s="1"/>
      <c r="DYA45" s="1"/>
      <c r="DYB45" s="1"/>
      <c r="DYC45" s="1"/>
      <c r="DYD45" s="1"/>
      <c r="DYE45" s="1"/>
      <c r="DYF45" s="1"/>
      <c r="DYG45" s="1"/>
      <c r="DYH45" s="1"/>
      <c r="DYI45" s="1"/>
      <c r="DYJ45" s="1"/>
      <c r="DYK45" s="1"/>
      <c r="DYL45" s="1"/>
      <c r="DYM45" s="1"/>
      <c r="DYN45" s="1"/>
      <c r="DYO45" s="1"/>
      <c r="DYP45" s="1"/>
      <c r="DYQ45" s="1"/>
      <c r="DYR45" s="1"/>
      <c r="DYS45" s="1"/>
      <c r="DYT45" s="1"/>
      <c r="DYU45" s="1"/>
      <c r="DYV45" s="1"/>
      <c r="DYW45" s="1"/>
      <c r="DYX45" s="1"/>
      <c r="DYY45" s="1"/>
      <c r="DYZ45" s="1"/>
      <c r="DZA45" s="1"/>
      <c r="DZB45" s="1"/>
      <c r="DZC45" s="1"/>
      <c r="DZD45" s="1"/>
      <c r="DZE45" s="1"/>
      <c r="DZF45" s="1"/>
      <c r="DZG45" s="1"/>
      <c r="DZH45" s="1"/>
      <c r="DZI45" s="1"/>
      <c r="DZJ45" s="1"/>
      <c r="DZK45" s="1"/>
      <c r="DZL45" s="1"/>
      <c r="DZM45" s="1"/>
      <c r="DZN45" s="1"/>
      <c r="DZO45" s="1"/>
      <c r="DZP45" s="1"/>
      <c r="DZQ45" s="1"/>
      <c r="DZR45" s="1"/>
      <c r="DZS45" s="1"/>
      <c r="DZT45" s="1"/>
      <c r="DZU45" s="1"/>
      <c r="DZV45" s="1"/>
      <c r="DZW45" s="1"/>
      <c r="DZX45" s="1"/>
      <c r="DZY45" s="1"/>
      <c r="DZZ45" s="1"/>
      <c r="EAA45" s="1"/>
      <c r="EAB45" s="1"/>
      <c r="EAC45" s="1"/>
      <c r="EAD45" s="1"/>
      <c r="EAE45" s="1"/>
      <c r="EAF45" s="1"/>
      <c r="EAG45" s="1"/>
      <c r="EAH45" s="1"/>
      <c r="EAI45" s="1"/>
      <c r="EAJ45" s="1"/>
      <c r="EAK45" s="1"/>
      <c r="EAL45" s="1"/>
      <c r="EAM45" s="1"/>
      <c r="EAN45" s="1"/>
      <c r="EAO45" s="1"/>
      <c r="EAP45" s="1"/>
      <c r="EAQ45" s="1"/>
      <c r="EAR45" s="1"/>
      <c r="EAS45" s="1"/>
      <c r="EAT45" s="1"/>
      <c r="EAU45" s="1"/>
      <c r="EAV45" s="1"/>
      <c r="EAW45" s="1"/>
      <c r="EAX45" s="1"/>
      <c r="EAY45" s="1"/>
      <c r="EAZ45" s="1"/>
      <c r="EBA45" s="1"/>
      <c r="EBB45" s="1"/>
      <c r="EBC45" s="1"/>
      <c r="EBD45" s="1"/>
      <c r="EBE45" s="1"/>
      <c r="EBF45" s="1"/>
      <c r="EBG45" s="1"/>
      <c r="EBH45" s="1"/>
      <c r="EBI45" s="1"/>
      <c r="EBJ45" s="1"/>
      <c r="EBK45" s="1"/>
      <c r="EBL45" s="1"/>
      <c r="EBM45" s="1"/>
      <c r="EBN45" s="1"/>
      <c r="EBO45" s="1"/>
      <c r="EBP45" s="1"/>
      <c r="EBQ45" s="1"/>
      <c r="EBR45" s="1"/>
      <c r="EBS45" s="1"/>
      <c r="EBT45" s="1"/>
      <c r="EBU45" s="1"/>
      <c r="EBV45" s="1"/>
      <c r="EBW45" s="1"/>
      <c r="EBX45" s="1"/>
      <c r="EBY45" s="1"/>
      <c r="EBZ45" s="1"/>
      <c r="ECA45" s="1"/>
      <c r="ECB45" s="1"/>
      <c r="ECC45" s="1"/>
      <c r="ECD45" s="1"/>
      <c r="ECE45" s="1"/>
      <c r="ECF45" s="1"/>
      <c r="ECG45" s="1"/>
      <c r="ECH45" s="1"/>
      <c r="ECI45" s="1"/>
      <c r="ECJ45" s="1"/>
      <c r="ECK45" s="1"/>
      <c r="ECL45" s="1"/>
      <c r="ECM45" s="1"/>
      <c r="ECN45" s="1"/>
      <c r="ECO45" s="1"/>
      <c r="ECP45" s="1"/>
      <c r="ECQ45" s="1"/>
      <c r="ECR45" s="1"/>
      <c r="ECS45" s="1"/>
      <c r="ECT45" s="1"/>
      <c r="ECU45" s="1"/>
      <c r="ECV45" s="1"/>
      <c r="ECW45" s="1"/>
      <c r="ECX45" s="1"/>
      <c r="ECY45" s="1"/>
      <c r="ECZ45" s="1"/>
      <c r="EDA45" s="1"/>
      <c r="EDB45" s="1"/>
      <c r="EDC45" s="1"/>
      <c r="EDD45" s="1"/>
      <c r="EDE45" s="1"/>
      <c r="EDF45" s="1"/>
      <c r="EDG45" s="1"/>
      <c r="EDH45" s="1"/>
      <c r="EDI45" s="1"/>
      <c r="EDJ45" s="1"/>
      <c r="EDK45" s="1"/>
      <c r="EDL45" s="1"/>
      <c r="EDM45" s="1"/>
      <c r="EDN45" s="1"/>
      <c r="EDO45" s="1"/>
      <c r="EDP45" s="1"/>
      <c r="EDQ45" s="1"/>
      <c r="EDR45" s="1"/>
      <c r="EDS45" s="1"/>
      <c r="EDT45" s="1"/>
      <c r="EDU45" s="1"/>
      <c r="EDV45" s="1"/>
      <c r="EDW45" s="1"/>
      <c r="EDX45" s="1"/>
      <c r="EDY45" s="1"/>
      <c r="EDZ45" s="1"/>
      <c r="EEA45" s="1"/>
      <c r="EEB45" s="1"/>
      <c r="EEC45" s="1"/>
      <c r="EED45" s="1"/>
      <c r="EEE45" s="1"/>
      <c r="EEF45" s="1"/>
      <c r="EEG45" s="1"/>
      <c r="EEH45" s="1"/>
      <c r="EEI45" s="1"/>
      <c r="EEJ45" s="1"/>
      <c r="EEK45" s="1"/>
      <c r="EEL45" s="1"/>
      <c r="EEM45" s="1"/>
      <c r="EEN45" s="1"/>
      <c r="EEO45" s="1"/>
      <c r="EEP45" s="1"/>
      <c r="EEQ45" s="1"/>
      <c r="EER45" s="1"/>
      <c r="EES45" s="1"/>
      <c r="EET45" s="1"/>
      <c r="EEU45" s="1"/>
      <c r="EEV45" s="1"/>
      <c r="EEW45" s="1"/>
      <c r="EEX45" s="1"/>
      <c r="EEY45" s="1"/>
      <c r="EEZ45" s="1"/>
      <c r="EFA45" s="1"/>
      <c r="EFB45" s="1"/>
      <c r="EFC45" s="1"/>
      <c r="EFD45" s="1"/>
      <c r="EFE45" s="1"/>
      <c r="EFF45" s="1"/>
      <c r="EFG45" s="1"/>
      <c r="EFH45" s="1"/>
      <c r="EFI45" s="1"/>
      <c r="EFJ45" s="1"/>
      <c r="EFK45" s="1"/>
      <c r="EFL45" s="1"/>
      <c r="EFM45" s="1"/>
      <c r="EFN45" s="1"/>
      <c r="EFO45" s="1"/>
      <c r="EFP45" s="1"/>
      <c r="EFQ45" s="1"/>
      <c r="EFR45" s="1"/>
      <c r="EFS45" s="1"/>
      <c r="EFT45" s="1"/>
      <c r="EFU45" s="1"/>
      <c r="EFV45" s="1"/>
      <c r="EFW45" s="1"/>
      <c r="EFX45" s="1"/>
      <c r="EFY45" s="1"/>
      <c r="EFZ45" s="1"/>
      <c r="EGA45" s="1"/>
      <c r="EGB45" s="1"/>
      <c r="EGC45" s="1"/>
      <c r="EGD45" s="1"/>
      <c r="EGE45" s="1"/>
      <c r="EGF45" s="1"/>
      <c r="EGG45" s="1"/>
      <c r="EGH45" s="1"/>
      <c r="EGI45" s="1"/>
      <c r="EGJ45" s="1"/>
      <c r="EGK45" s="1"/>
      <c r="EGL45" s="1"/>
      <c r="EGM45" s="1"/>
      <c r="EGN45" s="1"/>
      <c r="EGO45" s="1"/>
      <c r="EGP45" s="1"/>
      <c r="EGQ45" s="1"/>
      <c r="EGR45" s="1"/>
      <c r="EGS45" s="1"/>
      <c r="EGT45" s="1"/>
      <c r="EGU45" s="1"/>
      <c r="EGV45" s="1"/>
      <c r="EGW45" s="1"/>
      <c r="EGX45" s="1"/>
      <c r="EGY45" s="1"/>
      <c r="EGZ45" s="1"/>
      <c r="EHA45" s="1"/>
      <c r="EHB45" s="1"/>
      <c r="EHC45" s="1"/>
      <c r="EHD45" s="1"/>
      <c r="EHE45" s="1"/>
      <c r="EHF45" s="1"/>
      <c r="EHG45" s="1"/>
      <c r="EHH45" s="1"/>
      <c r="EHI45" s="1"/>
      <c r="EHJ45" s="1"/>
      <c r="EHK45" s="1"/>
      <c r="EHL45" s="1"/>
      <c r="EHM45" s="1"/>
      <c r="EHN45" s="1"/>
      <c r="EHO45" s="1"/>
      <c r="EHP45" s="1"/>
      <c r="EHQ45" s="1"/>
      <c r="EHR45" s="1"/>
      <c r="EHS45" s="1"/>
      <c r="EHT45" s="1"/>
      <c r="EHU45" s="1"/>
      <c r="EHV45" s="1"/>
      <c r="EHW45" s="1"/>
      <c r="EHX45" s="1"/>
      <c r="EHY45" s="1"/>
      <c r="EHZ45" s="1"/>
      <c r="EIA45" s="1"/>
      <c r="EIB45" s="1"/>
      <c r="EIC45" s="1"/>
      <c r="EID45" s="1"/>
      <c r="EIE45" s="1"/>
      <c r="EIF45" s="1"/>
      <c r="EIG45" s="1"/>
      <c r="EIH45" s="1"/>
      <c r="EII45" s="1"/>
      <c r="EIJ45" s="1"/>
      <c r="EIK45" s="1"/>
      <c r="EIL45" s="1"/>
      <c r="EIM45" s="1"/>
      <c r="EIN45" s="1"/>
      <c r="EIO45" s="1"/>
      <c r="EIP45" s="1"/>
      <c r="EIQ45" s="1"/>
      <c r="EIR45" s="1"/>
      <c r="EIS45" s="1"/>
      <c r="EIT45" s="1"/>
      <c r="EIU45" s="1"/>
      <c r="EIV45" s="1"/>
      <c r="EIW45" s="1"/>
      <c r="EIX45" s="1"/>
      <c r="EIY45" s="1"/>
      <c r="EIZ45" s="1"/>
      <c r="EJA45" s="1"/>
      <c r="EJB45" s="1"/>
      <c r="EJC45" s="1"/>
      <c r="EJD45" s="1"/>
      <c r="EJE45" s="1"/>
      <c r="EJF45" s="1"/>
      <c r="EJG45" s="1"/>
      <c r="EJH45" s="1"/>
      <c r="EJI45" s="1"/>
      <c r="EJJ45" s="1"/>
      <c r="EJK45" s="1"/>
      <c r="EJL45" s="1"/>
      <c r="EJM45" s="1"/>
      <c r="EJN45" s="1"/>
      <c r="EJO45" s="1"/>
      <c r="EJP45" s="1"/>
      <c r="EJQ45" s="1"/>
      <c r="EJR45" s="1"/>
      <c r="EJS45" s="1"/>
      <c r="EJT45" s="1"/>
      <c r="EJU45" s="1"/>
      <c r="EJV45" s="1"/>
      <c r="EJW45" s="1"/>
      <c r="EJX45" s="1"/>
      <c r="EJY45" s="1"/>
      <c r="EJZ45" s="1"/>
      <c r="EKA45" s="1"/>
      <c r="EKB45" s="1"/>
      <c r="EKC45" s="1"/>
      <c r="EKD45" s="1"/>
      <c r="EKE45" s="1"/>
      <c r="EKF45" s="1"/>
      <c r="EKG45" s="1"/>
    </row>
    <row r="46" spans="1:3673" x14ac:dyDescent="0.2">
      <c r="A46" s="11"/>
      <c r="B46" s="147"/>
      <c r="C46" s="8"/>
      <c r="D46" s="8"/>
      <c r="E46" s="8"/>
      <c r="F46" s="8"/>
      <c r="G46" s="147"/>
      <c r="H46" s="12"/>
      <c r="I46" s="12"/>
      <c r="J46" s="12"/>
      <c r="K46" s="12"/>
      <c r="L46" s="147"/>
      <c r="M46" s="8"/>
      <c r="N46" s="13"/>
      <c r="O46" s="147"/>
      <c r="P46" s="13"/>
      <c r="Q46" s="63"/>
    </row>
    <row r="47" spans="1:3673" s="160" customFormat="1" x14ac:dyDescent="0.2">
      <c r="A47" s="138" t="s">
        <v>9</v>
      </c>
      <c r="B47" s="147">
        <f>SUM(B9:B45)-SUM(B17:B20)</f>
        <v>22284</v>
      </c>
      <c r="C47" s="165">
        <v>5746.2065700000003</v>
      </c>
      <c r="D47" s="165">
        <v>5417.9785400000001</v>
      </c>
      <c r="E47" s="165">
        <v>4899.9033200000003</v>
      </c>
      <c r="F47" s="165">
        <v>4609.8255499999996</v>
      </c>
      <c r="G47" s="146">
        <v>0</v>
      </c>
      <c r="H47" s="164">
        <v>8.1867622799999999</v>
      </c>
      <c r="I47" s="164">
        <v>7.7319060799999999</v>
      </c>
      <c r="J47" s="164">
        <v>6.9988620499999996</v>
      </c>
      <c r="K47" s="164">
        <v>6.58471253</v>
      </c>
      <c r="L47" s="147"/>
      <c r="M47" s="165">
        <v>6221.4588700000004</v>
      </c>
      <c r="N47" s="165">
        <f t="shared" si="10"/>
        <v>4609.8255499999996</v>
      </c>
      <c r="O47" s="147"/>
      <c r="P47" s="164">
        <v>9.1420787699999995</v>
      </c>
      <c r="Q47" s="164">
        <f t="shared" si="11"/>
        <v>6.58471253</v>
      </c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  <c r="AMK47" s="1"/>
      <c r="AML47" s="1"/>
      <c r="AMM47" s="1"/>
      <c r="AMN47" s="1"/>
      <c r="AMO47" s="1"/>
      <c r="AMP47" s="1"/>
      <c r="AMQ47" s="1"/>
      <c r="AMR47" s="1"/>
      <c r="AMS47" s="1"/>
      <c r="AMT47" s="1"/>
      <c r="AMU47" s="1"/>
      <c r="AMV47" s="1"/>
      <c r="AMW47" s="1"/>
      <c r="AMX47" s="1"/>
      <c r="AMY47" s="1"/>
      <c r="AMZ47" s="1"/>
      <c r="ANA47" s="1"/>
      <c r="ANB47" s="1"/>
      <c r="ANC47" s="1"/>
      <c r="AND47" s="1"/>
      <c r="ANE47" s="1"/>
      <c r="ANF47" s="1"/>
      <c r="ANG47" s="1"/>
      <c r="ANH47" s="1"/>
      <c r="ANI47" s="1"/>
      <c r="ANJ47" s="1"/>
      <c r="ANK47" s="1"/>
      <c r="ANL47" s="1"/>
      <c r="ANM47" s="1"/>
      <c r="ANN47" s="1"/>
      <c r="ANO47" s="1"/>
      <c r="ANP47" s="1"/>
      <c r="ANQ47" s="1"/>
      <c r="ANR47" s="1"/>
      <c r="ANS47" s="1"/>
      <c r="ANT47" s="1"/>
      <c r="ANU47" s="1"/>
      <c r="ANV47" s="1"/>
      <c r="ANW47" s="1"/>
      <c r="ANX47" s="1"/>
      <c r="ANY47" s="1"/>
      <c r="ANZ47" s="1"/>
      <c r="AOA47" s="1"/>
      <c r="AOB47" s="1"/>
      <c r="AOC47" s="1"/>
      <c r="AOD47" s="1"/>
      <c r="AOE47" s="1"/>
      <c r="AOF47" s="1"/>
      <c r="AOG47" s="1"/>
      <c r="AOH47" s="1"/>
      <c r="AOI47" s="1"/>
      <c r="AOJ47" s="1"/>
      <c r="AOK47" s="1"/>
      <c r="AOL47" s="1"/>
      <c r="AOM47" s="1"/>
      <c r="AON47" s="1"/>
      <c r="AOO47" s="1"/>
      <c r="AOP47" s="1"/>
      <c r="AOQ47" s="1"/>
      <c r="AOR47" s="1"/>
      <c r="AOS47" s="1"/>
      <c r="AOT47" s="1"/>
      <c r="AOU47" s="1"/>
      <c r="AOV47" s="1"/>
      <c r="AOW47" s="1"/>
      <c r="AOX47" s="1"/>
      <c r="AOY47" s="1"/>
      <c r="AOZ47" s="1"/>
      <c r="APA47" s="1"/>
      <c r="APB47" s="1"/>
      <c r="APC47" s="1"/>
      <c r="APD47" s="1"/>
      <c r="APE47" s="1"/>
      <c r="APF47" s="1"/>
      <c r="APG47" s="1"/>
      <c r="APH47" s="1"/>
      <c r="API47" s="1"/>
      <c r="APJ47" s="1"/>
      <c r="APK47" s="1"/>
      <c r="APL47" s="1"/>
      <c r="APM47" s="1"/>
      <c r="APN47" s="1"/>
      <c r="APO47" s="1"/>
      <c r="APP47" s="1"/>
      <c r="APQ47" s="1"/>
      <c r="APR47" s="1"/>
      <c r="APS47" s="1"/>
      <c r="APT47" s="1"/>
      <c r="APU47" s="1"/>
      <c r="APV47" s="1"/>
      <c r="APW47" s="1"/>
      <c r="APX47" s="1"/>
      <c r="APY47" s="1"/>
      <c r="APZ47" s="1"/>
      <c r="AQA47" s="1"/>
      <c r="AQB47" s="1"/>
      <c r="AQC47" s="1"/>
      <c r="AQD47" s="1"/>
      <c r="AQE47" s="1"/>
      <c r="AQF47" s="1"/>
      <c r="AQG47" s="1"/>
      <c r="AQH47" s="1"/>
      <c r="AQI47" s="1"/>
      <c r="AQJ47" s="1"/>
      <c r="AQK47" s="1"/>
      <c r="AQL47" s="1"/>
      <c r="AQM47" s="1"/>
      <c r="AQN47" s="1"/>
      <c r="AQO47" s="1"/>
      <c r="AQP47" s="1"/>
      <c r="AQQ47" s="1"/>
      <c r="AQR47" s="1"/>
      <c r="AQS47" s="1"/>
      <c r="AQT47" s="1"/>
      <c r="AQU47" s="1"/>
      <c r="AQV47" s="1"/>
      <c r="AQW47" s="1"/>
      <c r="AQX47" s="1"/>
      <c r="AQY47" s="1"/>
      <c r="AQZ47" s="1"/>
      <c r="ARA47" s="1"/>
      <c r="ARB47" s="1"/>
      <c r="ARC47" s="1"/>
      <c r="ARD47" s="1"/>
      <c r="ARE47" s="1"/>
      <c r="ARF47" s="1"/>
      <c r="ARG47" s="1"/>
      <c r="ARH47" s="1"/>
      <c r="ARI47" s="1"/>
      <c r="ARJ47" s="1"/>
      <c r="ARK47" s="1"/>
      <c r="ARL47" s="1"/>
      <c r="ARM47" s="1"/>
      <c r="ARN47" s="1"/>
      <c r="ARO47" s="1"/>
      <c r="ARP47" s="1"/>
      <c r="ARQ47" s="1"/>
      <c r="ARR47" s="1"/>
      <c r="ARS47" s="1"/>
      <c r="ART47" s="1"/>
      <c r="ARU47" s="1"/>
      <c r="ARV47" s="1"/>
      <c r="ARW47" s="1"/>
      <c r="ARX47" s="1"/>
      <c r="ARY47" s="1"/>
      <c r="ARZ47" s="1"/>
      <c r="ASA47" s="1"/>
      <c r="ASB47" s="1"/>
      <c r="ASC47" s="1"/>
      <c r="ASD47" s="1"/>
      <c r="ASE47" s="1"/>
      <c r="ASF47" s="1"/>
      <c r="ASG47" s="1"/>
      <c r="ASH47" s="1"/>
      <c r="ASI47" s="1"/>
      <c r="ASJ47" s="1"/>
      <c r="ASK47" s="1"/>
      <c r="ASL47" s="1"/>
      <c r="ASM47" s="1"/>
      <c r="ASN47" s="1"/>
      <c r="ASO47" s="1"/>
      <c r="ASP47" s="1"/>
      <c r="ASQ47" s="1"/>
      <c r="ASR47" s="1"/>
      <c r="ASS47" s="1"/>
      <c r="AST47" s="1"/>
      <c r="ASU47" s="1"/>
      <c r="ASV47" s="1"/>
      <c r="ASW47" s="1"/>
      <c r="ASX47" s="1"/>
      <c r="ASY47" s="1"/>
      <c r="ASZ47" s="1"/>
      <c r="ATA47" s="1"/>
      <c r="ATB47" s="1"/>
      <c r="ATC47" s="1"/>
      <c r="ATD47" s="1"/>
      <c r="ATE47" s="1"/>
      <c r="ATF47" s="1"/>
      <c r="ATG47" s="1"/>
      <c r="ATH47" s="1"/>
      <c r="ATI47" s="1"/>
      <c r="ATJ47" s="1"/>
      <c r="ATK47" s="1"/>
      <c r="ATL47" s="1"/>
      <c r="ATM47" s="1"/>
      <c r="ATN47" s="1"/>
      <c r="ATO47" s="1"/>
      <c r="ATP47" s="1"/>
      <c r="ATQ47" s="1"/>
      <c r="ATR47" s="1"/>
      <c r="ATS47" s="1"/>
      <c r="ATT47" s="1"/>
      <c r="ATU47" s="1"/>
      <c r="ATV47" s="1"/>
      <c r="ATW47" s="1"/>
      <c r="ATX47" s="1"/>
      <c r="ATY47" s="1"/>
      <c r="ATZ47" s="1"/>
      <c r="AUA47" s="1"/>
      <c r="AUB47" s="1"/>
      <c r="AUC47" s="1"/>
      <c r="AUD47" s="1"/>
      <c r="AUE47" s="1"/>
      <c r="AUF47" s="1"/>
      <c r="AUG47" s="1"/>
      <c r="AUH47" s="1"/>
      <c r="AUI47" s="1"/>
      <c r="AUJ47" s="1"/>
      <c r="AUK47" s="1"/>
      <c r="AUL47" s="1"/>
      <c r="AUM47" s="1"/>
      <c r="AUN47" s="1"/>
      <c r="AUO47" s="1"/>
      <c r="AUP47" s="1"/>
      <c r="AUQ47" s="1"/>
      <c r="AUR47" s="1"/>
      <c r="AUS47" s="1"/>
      <c r="AUT47" s="1"/>
      <c r="AUU47" s="1"/>
      <c r="AUV47" s="1"/>
      <c r="AUW47" s="1"/>
      <c r="AUX47" s="1"/>
      <c r="AUY47" s="1"/>
      <c r="AUZ47" s="1"/>
      <c r="AVA47" s="1"/>
      <c r="AVB47" s="1"/>
      <c r="AVC47" s="1"/>
      <c r="AVD47" s="1"/>
      <c r="AVE47" s="1"/>
      <c r="AVF47" s="1"/>
      <c r="AVG47" s="1"/>
      <c r="AVH47" s="1"/>
      <c r="AVI47" s="1"/>
      <c r="AVJ47" s="1"/>
      <c r="AVK47" s="1"/>
      <c r="AVL47" s="1"/>
      <c r="AVM47" s="1"/>
      <c r="AVN47" s="1"/>
      <c r="AVO47" s="1"/>
      <c r="AVP47" s="1"/>
      <c r="AVQ47" s="1"/>
      <c r="AVR47" s="1"/>
      <c r="AVS47" s="1"/>
      <c r="AVT47" s="1"/>
      <c r="AVU47" s="1"/>
      <c r="AVV47" s="1"/>
      <c r="AVW47" s="1"/>
      <c r="AVX47" s="1"/>
      <c r="AVY47" s="1"/>
      <c r="AVZ47" s="1"/>
      <c r="AWA47" s="1"/>
      <c r="AWB47" s="1"/>
      <c r="AWC47" s="1"/>
      <c r="AWD47" s="1"/>
      <c r="AWE47" s="1"/>
      <c r="AWF47" s="1"/>
      <c r="AWG47" s="1"/>
      <c r="AWH47" s="1"/>
      <c r="AWI47" s="1"/>
      <c r="AWJ47" s="1"/>
      <c r="AWK47" s="1"/>
      <c r="AWL47" s="1"/>
      <c r="AWM47" s="1"/>
      <c r="AWN47" s="1"/>
      <c r="AWO47" s="1"/>
      <c r="AWP47" s="1"/>
      <c r="AWQ47" s="1"/>
      <c r="AWR47" s="1"/>
      <c r="AWS47" s="1"/>
      <c r="AWT47" s="1"/>
      <c r="AWU47" s="1"/>
      <c r="AWV47" s="1"/>
      <c r="AWW47" s="1"/>
      <c r="AWX47" s="1"/>
      <c r="AWY47" s="1"/>
      <c r="AWZ47" s="1"/>
      <c r="AXA47" s="1"/>
      <c r="AXB47" s="1"/>
      <c r="AXC47" s="1"/>
      <c r="AXD47" s="1"/>
      <c r="AXE47" s="1"/>
      <c r="AXF47" s="1"/>
      <c r="AXG47" s="1"/>
      <c r="AXH47" s="1"/>
      <c r="AXI47" s="1"/>
      <c r="AXJ47" s="1"/>
      <c r="AXK47" s="1"/>
      <c r="AXL47" s="1"/>
      <c r="AXM47" s="1"/>
      <c r="AXN47" s="1"/>
      <c r="AXO47" s="1"/>
      <c r="AXP47" s="1"/>
      <c r="AXQ47" s="1"/>
      <c r="AXR47" s="1"/>
      <c r="AXS47" s="1"/>
      <c r="AXT47" s="1"/>
      <c r="AXU47" s="1"/>
      <c r="AXV47" s="1"/>
      <c r="AXW47" s="1"/>
      <c r="AXX47" s="1"/>
      <c r="AXY47" s="1"/>
      <c r="AXZ47" s="1"/>
      <c r="AYA47" s="1"/>
      <c r="AYB47" s="1"/>
      <c r="AYC47" s="1"/>
      <c r="AYD47" s="1"/>
      <c r="AYE47" s="1"/>
      <c r="AYF47" s="1"/>
      <c r="AYG47" s="1"/>
      <c r="AYH47" s="1"/>
      <c r="AYI47" s="1"/>
      <c r="AYJ47" s="1"/>
      <c r="AYK47" s="1"/>
      <c r="AYL47" s="1"/>
      <c r="AYM47" s="1"/>
      <c r="AYN47" s="1"/>
      <c r="AYO47" s="1"/>
      <c r="AYP47" s="1"/>
      <c r="AYQ47" s="1"/>
      <c r="AYR47" s="1"/>
      <c r="AYS47" s="1"/>
      <c r="AYT47" s="1"/>
      <c r="AYU47" s="1"/>
      <c r="AYV47" s="1"/>
      <c r="AYW47" s="1"/>
      <c r="AYX47" s="1"/>
      <c r="AYY47" s="1"/>
      <c r="AYZ47" s="1"/>
      <c r="AZA47" s="1"/>
      <c r="AZB47" s="1"/>
      <c r="AZC47" s="1"/>
      <c r="AZD47" s="1"/>
      <c r="AZE47" s="1"/>
      <c r="AZF47" s="1"/>
      <c r="AZG47" s="1"/>
      <c r="AZH47" s="1"/>
      <c r="AZI47" s="1"/>
      <c r="AZJ47" s="1"/>
      <c r="AZK47" s="1"/>
      <c r="AZL47" s="1"/>
      <c r="AZM47" s="1"/>
      <c r="AZN47" s="1"/>
      <c r="AZO47" s="1"/>
      <c r="AZP47" s="1"/>
      <c r="AZQ47" s="1"/>
      <c r="AZR47" s="1"/>
      <c r="AZS47" s="1"/>
      <c r="AZT47" s="1"/>
      <c r="AZU47" s="1"/>
      <c r="AZV47" s="1"/>
      <c r="AZW47" s="1"/>
      <c r="AZX47" s="1"/>
      <c r="AZY47" s="1"/>
      <c r="AZZ47" s="1"/>
      <c r="BAA47" s="1"/>
      <c r="BAB47" s="1"/>
      <c r="BAC47" s="1"/>
      <c r="BAD47" s="1"/>
      <c r="BAE47" s="1"/>
      <c r="BAF47" s="1"/>
      <c r="BAG47" s="1"/>
      <c r="BAH47" s="1"/>
      <c r="BAI47" s="1"/>
      <c r="BAJ47" s="1"/>
      <c r="BAK47" s="1"/>
      <c r="BAL47" s="1"/>
      <c r="BAM47" s="1"/>
      <c r="BAN47" s="1"/>
      <c r="BAO47" s="1"/>
      <c r="BAP47" s="1"/>
      <c r="BAQ47" s="1"/>
      <c r="BAR47" s="1"/>
      <c r="BAS47" s="1"/>
      <c r="BAT47" s="1"/>
      <c r="BAU47" s="1"/>
      <c r="BAV47" s="1"/>
      <c r="BAW47" s="1"/>
      <c r="BAX47" s="1"/>
      <c r="BAY47" s="1"/>
      <c r="BAZ47" s="1"/>
      <c r="BBA47" s="1"/>
      <c r="BBB47" s="1"/>
      <c r="BBC47" s="1"/>
      <c r="BBD47" s="1"/>
      <c r="BBE47" s="1"/>
      <c r="BBF47" s="1"/>
      <c r="BBG47" s="1"/>
      <c r="BBH47" s="1"/>
      <c r="BBI47" s="1"/>
      <c r="BBJ47" s="1"/>
      <c r="BBK47" s="1"/>
      <c r="BBL47" s="1"/>
      <c r="BBM47" s="1"/>
      <c r="BBN47" s="1"/>
      <c r="BBO47" s="1"/>
      <c r="BBP47" s="1"/>
      <c r="BBQ47" s="1"/>
      <c r="BBR47" s="1"/>
      <c r="BBS47" s="1"/>
      <c r="BBT47" s="1"/>
      <c r="BBU47" s="1"/>
      <c r="BBV47" s="1"/>
      <c r="BBW47" s="1"/>
      <c r="BBX47" s="1"/>
      <c r="BBY47" s="1"/>
      <c r="BBZ47" s="1"/>
      <c r="BCA47" s="1"/>
      <c r="BCB47" s="1"/>
      <c r="BCC47" s="1"/>
      <c r="BCD47" s="1"/>
      <c r="BCE47" s="1"/>
      <c r="BCF47" s="1"/>
      <c r="BCG47" s="1"/>
      <c r="BCH47" s="1"/>
      <c r="BCI47" s="1"/>
      <c r="BCJ47" s="1"/>
      <c r="BCK47" s="1"/>
      <c r="BCL47" s="1"/>
      <c r="BCM47" s="1"/>
      <c r="BCN47" s="1"/>
      <c r="BCO47" s="1"/>
      <c r="BCP47" s="1"/>
      <c r="BCQ47" s="1"/>
      <c r="BCR47" s="1"/>
      <c r="BCS47" s="1"/>
      <c r="BCT47" s="1"/>
      <c r="BCU47" s="1"/>
      <c r="BCV47" s="1"/>
      <c r="BCW47" s="1"/>
      <c r="BCX47" s="1"/>
      <c r="BCY47" s="1"/>
      <c r="BCZ47" s="1"/>
      <c r="BDA47" s="1"/>
      <c r="BDB47" s="1"/>
      <c r="BDC47" s="1"/>
      <c r="BDD47" s="1"/>
      <c r="BDE47" s="1"/>
      <c r="BDF47" s="1"/>
      <c r="BDG47" s="1"/>
      <c r="BDH47" s="1"/>
      <c r="BDI47" s="1"/>
      <c r="BDJ47" s="1"/>
      <c r="BDK47" s="1"/>
      <c r="BDL47" s="1"/>
      <c r="BDM47" s="1"/>
      <c r="BDN47" s="1"/>
      <c r="BDO47" s="1"/>
      <c r="BDP47" s="1"/>
      <c r="BDQ47" s="1"/>
      <c r="BDR47" s="1"/>
      <c r="BDS47" s="1"/>
      <c r="BDT47" s="1"/>
      <c r="BDU47" s="1"/>
      <c r="BDV47" s="1"/>
      <c r="BDW47" s="1"/>
      <c r="BDX47" s="1"/>
      <c r="BDY47" s="1"/>
      <c r="BDZ47" s="1"/>
      <c r="BEA47" s="1"/>
      <c r="BEB47" s="1"/>
      <c r="BEC47" s="1"/>
      <c r="BED47" s="1"/>
      <c r="BEE47" s="1"/>
      <c r="BEF47" s="1"/>
      <c r="BEG47" s="1"/>
      <c r="BEH47" s="1"/>
      <c r="BEI47" s="1"/>
      <c r="BEJ47" s="1"/>
      <c r="BEK47" s="1"/>
      <c r="BEL47" s="1"/>
      <c r="BEM47" s="1"/>
      <c r="BEN47" s="1"/>
      <c r="BEO47" s="1"/>
      <c r="BEP47" s="1"/>
      <c r="BEQ47" s="1"/>
      <c r="BER47" s="1"/>
      <c r="BES47" s="1"/>
      <c r="BET47" s="1"/>
      <c r="BEU47" s="1"/>
      <c r="BEV47" s="1"/>
      <c r="BEW47" s="1"/>
      <c r="BEX47" s="1"/>
      <c r="BEY47" s="1"/>
      <c r="BEZ47" s="1"/>
      <c r="BFA47" s="1"/>
      <c r="BFB47" s="1"/>
      <c r="BFC47" s="1"/>
      <c r="BFD47" s="1"/>
      <c r="BFE47" s="1"/>
      <c r="BFF47" s="1"/>
      <c r="BFG47" s="1"/>
      <c r="BFH47" s="1"/>
      <c r="BFI47" s="1"/>
      <c r="BFJ47" s="1"/>
      <c r="BFK47" s="1"/>
      <c r="BFL47" s="1"/>
      <c r="BFM47" s="1"/>
      <c r="BFN47" s="1"/>
      <c r="BFO47" s="1"/>
      <c r="BFP47" s="1"/>
      <c r="BFQ47" s="1"/>
      <c r="BFR47" s="1"/>
      <c r="BFS47" s="1"/>
      <c r="BFT47" s="1"/>
      <c r="BFU47" s="1"/>
      <c r="BFV47" s="1"/>
      <c r="BFW47" s="1"/>
      <c r="BFX47" s="1"/>
      <c r="BFY47" s="1"/>
      <c r="BFZ47" s="1"/>
      <c r="BGA47" s="1"/>
      <c r="BGB47" s="1"/>
      <c r="BGC47" s="1"/>
      <c r="BGD47" s="1"/>
      <c r="BGE47" s="1"/>
      <c r="BGF47" s="1"/>
      <c r="BGG47" s="1"/>
      <c r="BGH47" s="1"/>
      <c r="BGI47" s="1"/>
      <c r="BGJ47" s="1"/>
      <c r="BGK47" s="1"/>
      <c r="BGL47" s="1"/>
      <c r="BGM47" s="1"/>
      <c r="BGN47" s="1"/>
      <c r="BGO47" s="1"/>
      <c r="BGP47" s="1"/>
      <c r="BGQ47" s="1"/>
      <c r="BGR47" s="1"/>
      <c r="BGS47" s="1"/>
      <c r="BGT47" s="1"/>
      <c r="BGU47" s="1"/>
      <c r="BGV47" s="1"/>
      <c r="BGW47" s="1"/>
      <c r="BGX47" s="1"/>
      <c r="BGY47" s="1"/>
      <c r="BGZ47" s="1"/>
      <c r="BHA47" s="1"/>
      <c r="BHB47" s="1"/>
      <c r="BHC47" s="1"/>
      <c r="BHD47" s="1"/>
      <c r="BHE47" s="1"/>
      <c r="BHF47" s="1"/>
      <c r="BHG47" s="1"/>
      <c r="BHH47" s="1"/>
      <c r="BHI47" s="1"/>
      <c r="BHJ47" s="1"/>
      <c r="BHK47" s="1"/>
      <c r="BHL47" s="1"/>
      <c r="BHM47" s="1"/>
      <c r="BHN47" s="1"/>
      <c r="BHO47" s="1"/>
      <c r="BHP47" s="1"/>
      <c r="BHQ47" s="1"/>
      <c r="BHR47" s="1"/>
      <c r="BHS47" s="1"/>
      <c r="BHT47" s="1"/>
      <c r="BHU47" s="1"/>
      <c r="BHV47" s="1"/>
      <c r="BHW47" s="1"/>
      <c r="BHX47" s="1"/>
      <c r="BHY47" s="1"/>
      <c r="BHZ47" s="1"/>
      <c r="BIA47" s="1"/>
      <c r="BIB47" s="1"/>
      <c r="BIC47" s="1"/>
      <c r="BID47" s="1"/>
      <c r="BIE47" s="1"/>
      <c r="BIF47" s="1"/>
      <c r="BIG47" s="1"/>
      <c r="BIH47" s="1"/>
      <c r="BII47" s="1"/>
      <c r="BIJ47" s="1"/>
      <c r="BIK47" s="1"/>
      <c r="BIL47" s="1"/>
      <c r="BIM47" s="1"/>
      <c r="BIN47" s="1"/>
      <c r="BIO47" s="1"/>
      <c r="BIP47" s="1"/>
      <c r="BIQ47" s="1"/>
      <c r="BIR47" s="1"/>
      <c r="BIS47" s="1"/>
      <c r="BIT47" s="1"/>
      <c r="BIU47" s="1"/>
      <c r="BIV47" s="1"/>
      <c r="BIW47" s="1"/>
      <c r="BIX47" s="1"/>
      <c r="BIY47" s="1"/>
      <c r="BIZ47" s="1"/>
      <c r="BJA47" s="1"/>
      <c r="BJB47" s="1"/>
      <c r="BJC47" s="1"/>
      <c r="BJD47" s="1"/>
      <c r="BJE47" s="1"/>
      <c r="BJF47" s="1"/>
      <c r="BJG47" s="1"/>
      <c r="BJH47" s="1"/>
      <c r="BJI47" s="1"/>
      <c r="BJJ47" s="1"/>
      <c r="BJK47" s="1"/>
      <c r="BJL47" s="1"/>
      <c r="BJM47" s="1"/>
      <c r="BJN47" s="1"/>
      <c r="BJO47" s="1"/>
      <c r="BJP47" s="1"/>
      <c r="BJQ47" s="1"/>
      <c r="BJR47" s="1"/>
      <c r="BJS47" s="1"/>
      <c r="BJT47" s="1"/>
      <c r="BJU47" s="1"/>
      <c r="BJV47" s="1"/>
      <c r="BJW47" s="1"/>
      <c r="BJX47" s="1"/>
      <c r="BJY47" s="1"/>
      <c r="BJZ47" s="1"/>
      <c r="BKA47" s="1"/>
      <c r="BKB47" s="1"/>
      <c r="BKC47" s="1"/>
      <c r="BKD47" s="1"/>
      <c r="BKE47" s="1"/>
      <c r="BKF47" s="1"/>
      <c r="BKG47" s="1"/>
      <c r="BKH47" s="1"/>
      <c r="BKI47" s="1"/>
      <c r="BKJ47" s="1"/>
      <c r="BKK47" s="1"/>
      <c r="BKL47" s="1"/>
      <c r="BKM47" s="1"/>
      <c r="BKN47" s="1"/>
      <c r="BKO47" s="1"/>
      <c r="BKP47" s="1"/>
      <c r="BKQ47" s="1"/>
      <c r="BKR47" s="1"/>
      <c r="BKS47" s="1"/>
      <c r="BKT47" s="1"/>
      <c r="BKU47" s="1"/>
      <c r="BKV47" s="1"/>
      <c r="BKW47" s="1"/>
      <c r="BKX47" s="1"/>
      <c r="BKY47" s="1"/>
      <c r="BKZ47" s="1"/>
      <c r="BLA47" s="1"/>
      <c r="BLB47" s="1"/>
      <c r="BLC47" s="1"/>
      <c r="BLD47" s="1"/>
      <c r="BLE47" s="1"/>
      <c r="BLF47" s="1"/>
      <c r="BLG47" s="1"/>
      <c r="BLH47" s="1"/>
      <c r="BLI47" s="1"/>
      <c r="BLJ47" s="1"/>
      <c r="BLK47" s="1"/>
      <c r="BLL47" s="1"/>
      <c r="BLM47" s="1"/>
      <c r="BLN47" s="1"/>
      <c r="BLO47" s="1"/>
      <c r="BLP47" s="1"/>
      <c r="BLQ47" s="1"/>
      <c r="BLR47" s="1"/>
      <c r="BLS47" s="1"/>
      <c r="BLT47" s="1"/>
      <c r="BLU47" s="1"/>
      <c r="BLV47" s="1"/>
      <c r="BLW47" s="1"/>
      <c r="BLX47" s="1"/>
      <c r="BLY47" s="1"/>
      <c r="BLZ47" s="1"/>
      <c r="BMA47" s="1"/>
      <c r="BMB47" s="1"/>
      <c r="BMC47" s="1"/>
      <c r="BMD47" s="1"/>
      <c r="BME47" s="1"/>
      <c r="BMF47" s="1"/>
      <c r="BMG47" s="1"/>
      <c r="BMH47" s="1"/>
      <c r="BMI47" s="1"/>
      <c r="BMJ47" s="1"/>
      <c r="BMK47" s="1"/>
      <c r="BML47" s="1"/>
      <c r="BMM47" s="1"/>
      <c r="BMN47" s="1"/>
      <c r="BMO47" s="1"/>
      <c r="BMP47" s="1"/>
      <c r="BMQ47" s="1"/>
      <c r="BMR47" s="1"/>
      <c r="BMS47" s="1"/>
      <c r="BMT47" s="1"/>
      <c r="BMU47" s="1"/>
      <c r="BMV47" s="1"/>
      <c r="BMW47" s="1"/>
      <c r="BMX47" s="1"/>
      <c r="BMY47" s="1"/>
      <c r="BMZ47" s="1"/>
      <c r="BNA47" s="1"/>
      <c r="BNB47" s="1"/>
      <c r="BNC47" s="1"/>
      <c r="BND47" s="1"/>
      <c r="BNE47" s="1"/>
      <c r="BNF47" s="1"/>
      <c r="BNG47" s="1"/>
      <c r="BNH47" s="1"/>
      <c r="BNI47" s="1"/>
      <c r="BNJ47" s="1"/>
      <c r="BNK47" s="1"/>
      <c r="BNL47" s="1"/>
      <c r="BNM47" s="1"/>
      <c r="BNN47" s="1"/>
      <c r="BNO47" s="1"/>
      <c r="BNP47" s="1"/>
      <c r="BNQ47" s="1"/>
      <c r="BNR47" s="1"/>
      <c r="BNS47" s="1"/>
      <c r="BNT47" s="1"/>
      <c r="BNU47" s="1"/>
      <c r="BNV47" s="1"/>
      <c r="BNW47" s="1"/>
      <c r="BNX47" s="1"/>
      <c r="BNY47" s="1"/>
      <c r="BNZ47" s="1"/>
      <c r="BOA47" s="1"/>
      <c r="BOB47" s="1"/>
      <c r="BOC47" s="1"/>
      <c r="BOD47" s="1"/>
      <c r="BOE47" s="1"/>
      <c r="BOF47" s="1"/>
      <c r="BOG47" s="1"/>
      <c r="BOH47" s="1"/>
      <c r="BOI47" s="1"/>
      <c r="BOJ47" s="1"/>
      <c r="BOK47" s="1"/>
      <c r="BOL47" s="1"/>
      <c r="BOM47" s="1"/>
      <c r="BON47" s="1"/>
      <c r="BOO47" s="1"/>
      <c r="BOP47" s="1"/>
      <c r="BOQ47" s="1"/>
      <c r="BOR47" s="1"/>
      <c r="BOS47" s="1"/>
      <c r="BOT47" s="1"/>
      <c r="BOU47" s="1"/>
      <c r="BOV47" s="1"/>
      <c r="BOW47" s="1"/>
      <c r="BOX47" s="1"/>
      <c r="BOY47" s="1"/>
      <c r="BOZ47" s="1"/>
      <c r="BPA47" s="1"/>
      <c r="BPB47" s="1"/>
      <c r="BPC47" s="1"/>
      <c r="BPD47" s="1"/>
      <c r="BPE47" s="1"/>
      <c r="BPF47" s="1"/>
      <c r="BPG47" s="1"/>
      <c r="BPH47" s="1"/>
      <c r="BPI47" s="1"/>
      <c r="BPJ47" s="1"/>
      <c r="BPK47" s="1"/>
      <c r="BPL47" s="1"/>
      <c r="BPM47" s="1"/>
      <c r="BPN47" s="1"/>
      <c r="BPO47" s="1"/>
      <c r="BPP47" s="1"/>
      <c r="BPQ47" s="1"/>
      <c r="BPR47" s="1"/>
      <c r="BPS47" s="1"/>
      <c r="BPT47" s="1"/>
      <c r="BPU47" s="1"/>
      <c r="BPV47" s="1"/>
      <c r="BPW47" s="1"/>
      <c r="BPX47" s="1"/>
      <c r="BPY47" s="1"/>
      <c r="BPZ47" s="1"/>
      <c r="BQA47" s="1"/>
      <c r="BQB47" s="1"/>
      <c r="BQC47" s="1"/>
      <c r="BQD47" s="1"/>
      <c r="BQE47" s="1"/>
      <c r="BQF47" s="1"/>
      <c r="BQG47" s="1"/>
      <c r="BQH47" s="1"/>
      <c r="BQI47" s="1"/>
      <c r="BQJ47" s="1"/>
      <c r="BQK47" s="1"/>
      <c r="BQL47" s="1"/>
      <c r="BQM47" s="1"/>
      <c r="BQN47" s="1"/>
      <c r="BQO47" s="1"/>
      <c r="BQP47" s="1"/>
      <c r="BQQ47" s="1"/>
      <c r="BQR47" s="1"/>
      <c r="BQS47" s="1"/>
      <c r="BQT47" s="1"/>
      <c r="BQU47" s="1"/>
      <c r="BQV47" s="1"/>
      <c r="BQW47" s="1"/>
      <c r="BQX47" s="1"/>
      <c r="BQY47" s="1"/>
      <c r="BQZ47" s="1"/>
      <c r="BRA47" s="1"/>
      <c r="BRB47" s="1"/>
      <c r="BRC47" s="1"/>
      <c r="BRD47" s="1"/>
      <c r="BRE47" s="1"/>
      <c r="BRF47" s="1"/>
      <c r="BRG47" s="1"/>
      <c r="BRH47" s="1"/>
      <c r="BRI47" s="1"/>
      <c r="BRJ47" s="1"/>
      <c r="BRK47" s="1"/>
      <c r="BRL47" s="1"/>
      <c r="BRM47" s="1"/>
      <c r="BRN47" s="1"/>
      <c r="BRO47" s="1"/>
      <c r="BRP47" s="1"/>
      <c r="BRQ47" s="1"/>
      <c r="BRR47" s="1"/>
      <c r="BRS47" s="1"/>
      <c r="BRT47" s="1"/>
      <c r="BRU47" s="1"/>
      <c r="BRV47" s="1"/>
      <c r="BRW47" s="1"/>
      <c r="BRX47" s="1"/>
      <c r="BRY47" s="1"/>
      <c r="BRZ47" s="1"/>
      <c r="BSA47" s="1"/>
      <c r="BSB47" s="1"/>
      <c r="BSC47" s="1"/>
      <c r="BSD47" s="1"/>
      <c r="BSE47" s="1"/>
      <c r="BSF47" s="1"/>
      <c r="BSG47" s="1"/>
      <c r="BSH47" s="1"/>
      <c r="BSI47" s="1"/>
      <c r="BSJ47" s="1"/>
      <c r="BSK47" s="1"/>
      <c r="BSL47" s="1"/>
      <c r="BSM47" s="1"/>
      <c r="BSN47" s="1"/>
      <c r="BSO47" s="1"/>
      <c r="BSP47" s="1"/>
      <c r="BSQ47" s="1"/>
      <c r="BSR47" s="1"/>
      <c r="BSS47" s="1"/>
      <c r="BST47" s="1"/>
      <c r="BSU47" s="1"/>
      <c r="BSV47" s="1"/>
      <c r="BSW47" s="1"/>
      <c r="BSX47" s="1"/>
      <c r="BSY47" s="1"/>
      <c r="BSZ47" s="1"/>
      <c r="BTA47" s="1"/>
      <c r="BTB47" s="1"/>
      <c r="BTC47" s="1"/>
      <c r="BTD47" s="1"/>
      <c r="BTE47" s="1"/>
      <c r="BTF47" s="1"/>
      <c r="BTG47" s="1"/>
      <c r="BTH47" s="1"/>
      <c r="BTI47" s="1"/>
      <c r="BTJ47" s="1"/>
      <c r="BTK47" s="1"/>
      <c r="BTL47" s="1"/>
      <c r="BTM47" s="1"/>
      <c r="BTN47" s="1"/>
      <c r="BTO47" s="1"/>
      <c r="BTP47" s="1"/>
      <c r="BTQ47" s="1"/>
      <c r="BTR47" s="1"/>
      <c r="BTS47" s="1"/>
      <c r="BTT47" s="1"/>
      <c r="BTU47" s="1"/>
      <c r="BTV47" s="1"/>
      <c r="BTW47" s="1"/>
      <c r="BTX47" s="1"/>
      <c r="BTY47" s="1"/>
      <c r="BTZ47" s="1"/>
      <c r="BUA47" s="1"/>
      <c r="BUB47" s="1"/>
      <c r="BUC47" s="1"/>
      <c r="BUD47" s="1"/>
      <c r="BUE47" s="1"/>
      <c r="BUF47" s="1"/>
      <c r="BUG47" s="1"/>
      <c r="BUH47" s="1"/>
      <c r="BUI47" s="1"/>
      <c r="BUJ47" s="1"/>
      <c r="BUK47" s="1"/>
      <c r="BUL47" s="1"/>
      <c r="BUM47" s="1"/>
      <c r="BUN47" s="1"/>
      <c r="BUO47" s="1"/>
      <c r="BUP47" s="1"/>
      <c r="BUQ47" s="1"/>
      <c r="BUR47" s="1"/>
      <c r="BUS47" s="1"/>
      <c r="BUT47" s="1"/>
      <c r="BUU47" s="1"/>
      <c r="BUV47" s="1"/>
      <c r="BUW47" s="1"/>
      <c r="BUX47" s="1"/>
      <c r="BUY47" s="1"/>
      <c r="BUZ47" s="1"/>
      <c r="BVA47" s="1"/>
      <c r="BVB47" s="1"/>
      <c r="BVC47" s="1"/>
      <c r="BVD47" s="1"/>
      <c r="BVE47" s="1"/>
      <c r="BVF47" s="1"/>
      <c r="BVG47" s="1"/>
      <c r="BVH47" s="1"/>
      <c r="BVI47" s="1"/>
      <c r="BVJ47" s="1"/>
      <c r="BVK47" s="1"/>
      <c r="BVL47" s="1"/>
      <c r="BVM47" s="1"/>
      <c r="BVN47" s="1"/>
      <c r="BVO47" s="1"/>
      <c r="BVP47" s="1"/>
      <c r="BVQ47" s="1"/>
      <c r="BVR47" s="1"/>
      <c r="BVS47" s="1"/>
      <c r="BVT47" s="1"/>
      <c r="BVU47" s="1"/>
      <c r="BVV47" s="1"/>
      <c r="BVW47" s="1"/>
      <c r="BVX47" s="1"/>
      <c r="BVY47" s="1"/>
      <c r="BVZ47" s="1"/>
      <c r="BWA47" s="1"/>
      <c r="BWB47" s="1"/>
      <c r="BWC47" s="1"/>
      <c r="BWD47" s="1"/>
      <c r="BWE47" s="1"/>
      <c r="BWF47" s="1"/>
      <c r="BWG47" s="1"/>
      <c r="BWH47" s="1"/>
      <c r="BWI47" s="1"/>
      <c r="BWJ47" s="1"/>
      <c r="BWK47" s="1"/>
      <c r="BWL47" s="1"/>
      <c r="BWM47" s="1"/>
      <c r="BWN47" s="1"/>
      <c r="BWO47" s="1"/>
      <c r="BWP47" s="1"/>
      <c r="BWQ47" s="1"/>
      <c r="BWR47" s="1"/>
      <c r="BWS47" s="1"/>
      <c r="BWT47" s="1"/>
      <c r="BWU47" s="1"/>
      <c r="BWV47" s="1"/>
      <c r="BWW47" s="1"/>
      <c r="BWX47" s="1"/>
      <c r="BWY47" s="1"/>
      <c r="BWZ47" s="1"/>
      <c r="BXA47" s="1"/>
      <c r="BXB47" s="1"/>
      <c r="BXC47" s="1"/>
      <c r="BXD47" s="1"/>
      <c r="BXE47" s="1"/>
      <c r="BXF47" s="1"/>
      <c r="BXG47" s="1"/>
      <c r="BXH47" s="1"/>
      <c r="BXI47" s="1"/>
      <c r="BXJ47" s="1"/>
      <c r="BXK47" s="1"/>
      <c r="BXL47" s="1"/>
      <c r="BXM47" s="1"/>
      <c r="BXN47" s="1"/>
      <c r="BXO47" s="1"/>
      <c r="BXP47" s="1"/>
      <c r="BXQ47" s="1"/>
      <c r="BXR47" s="1"/>
      <c r="BXS47" s="1"/>
      <c r="BXT47" s="1"/>
      <c r="BXU47" s="1"/>
      <c r="BXV47" s="1"/>
      <c r="BXW47" s="1"/>
      <c r="BXX47" s="1"/>
      <c r="BXY47" s="1"/>
      <c r="BXZ47" s="1"/>
      <c r="BYA47" s="1"/>
      <c r="BYB47" s="1"/>
      <c r="BYC47" s="1"/>
      <c r="BYD47" s="1"/>
      <c r="BYE47" s="1"/>
      <c r="BYF47" s="1"/>
      <c r="BYG47" s="1"/>
      <c r="BYH47" s="1"/>
      <c r="BYI47" s="1"/>
      <c r="BYJ47" s="1"/>
      <c r="BYK47" s="1"/>
      <c r="BYL47" s="1"/>
      <c r="BYM47" s="1"/>
      <c r="BYN47" s="1"/>
      <c r="BYO47" s="1"/>
      <c r="BYP47" s="1"/>
      <c r="BYQ47" s="1"/>
      <c r="BYR47" s="1"/>
      <c r="BYS47" s="1"/>
      <c r="BYT47" s="1"/>
      <c r="BYU47" s="1"/>
      <c r="BYV47" s="1"/>
      <c r="BYW47" s="1"/>
      <c r="BYX47" s="1"/>
      <c r="BYY47" s="1"/>
      <c r="BYZ47" s="1"/>
      <c r="BZA47" s="1"/>
      <c r="BZB47" s="1"/>
      <c r="BZC47" s="1"/>
      <c r="BZD47" s="1"/>
      <c r="BZE47" s="1"/>
      <c r="BZF47" s="1"/>
      <c r="BZG47" s="1"/>
      <c r="BZH47" s="1"/>
      <c r="BZI47" s="1"/>
      <c r="BZJ47" s="1"/>
      <c r="BZK47" s="1"/>
      <c r="BZL47" s="1"/>
      <c r="BZM47" s="1"/>
      <c r="BZN47" s="1"/>
      <c r="BZO47" s="1"/>
      <c r="BZP47" s="1"/>
      <c r="BZQ47" s="1"/>
      <c r="BZR47" s="1"/>
      <c r="BZS47" s="1"/>
      <c r="BZT47" s="1"/>
      <c r="BZU47" s="1"/>
      <c r="BZV47" s="1"/>
      <c r="BZW47" s="1"/>
      <c r="BZX47" s="1"/>
      <c r="BZY47" s="1"/>
      <c r="BZZ47" s="1"/>
      <c r="CAA47" s="1"/>
      <c r="CAB47" s="1"/>
      <c r="CAC47" s="1"/>
      <c r="CAD47" s="1"/>
      <c r="CAE47" s="1"/>
      <c r="CAF47" s="1"/>
      <c r="CAG47" s="1"/>
      <c r="CAH47" s="1"/>
      <c r="CAI47" s="1"/>
      <c r="CAJ47" s="1"/>
      <c r="CAK47" s="1"/>
      <c r="CAL47" s="1"/>
      <c r="CAM47" s="1"/>
      <c r="CAN47" s="1"/>
      <c r="CAO47" s="1"/>
      <c r="CAP47" s="1"/>
      <c r="CAQ47" s="1"/>
      <c r="CAR47" s="1"/>
      <c r="CAS47" s="1"/>
      <c r="CAT47" s="1"/>
      <c r="CAU47" s="1"/>
      <c r="CAV47" s="1"/>
      <c r="CAW47" s="1"/>
      <c r="CAX47" s="1"/>
      <c r="CAY47" s="1"/>
      <c r="CAZ47" s="1"/>
      <c r="CBA47" s="1"/>
      <c r="CBB47" s="1"/>
      <c r="CBC47" s="1"/>
      <c r="CBD47" s="1"/>
      <c r="CBE47" s="1"/>
      <c r="CBF47" s="1"/>
      <c r="CBG47" s="1"/>
      <c r="CBH47" s="1"/>
      <c r="CBI47" s="1"/>
      <c r="CBJ47" s="1"/>
      <c r="CBK47" s="1"/>
      <c r="CBL47" s="1"/>
      <c r="CBM47" s="1"/>
      <c r="CBN47" s="1"/>
      <c r="CBO47" s="1"/>
      <c r="CBP47" s="1"/>
      <c r="CBQ47" s="1"/>
      <c r="CBR47" s="1"/>
      <c r="CBS47" s="1"/>
      <c r="CBT47" s="1"/>
      <c r="CBU47" s="1"/>
      <c r="CBV47" s="1"/>
      <c r="CBW47" s="1"/>
      <c r="CBX47" s="1"/>
      <c r="CBY47" s="1"/>
      <c r="CBZ47" s="1"/>
      <c r="CCA47" s="1"/>
      <c r="CCB47" s="1"/>
      <c r="CCC47" s="1"/>
      <c r="CCD47" s="1"/>
      <c r="CCE47" s="1"/>
      <c r="CCF47" s="1"/>
      <c r="CCG47" s="1"/>
      <c r="CCH47" s="1"/>
      <c r="CCI47" s="1"/>
      <c r="CCJ47" s="1"/>
      <c r="CCK47" s="1"/>
      <c r="CCL47" s="1"/>
      <c r="CCM47" s="1"/>
      <c r="CCN47" s="1"/>
      <c r="CCO47" s="1"/>
      <c r="CCP47" s="1"/>
      <c r="CCQ47" s="1"/>
      <c r="CCR47" s="1"/>
      <c r="CCS47" s="1"/>
      <c r="CCT47" s="1"/>
      <c r="CCU47" s="1"/>
      <c r="CCV47" s="1"/>
      <c r="CCW47" s="1"/>
      <c r="CCX47" s="1"/>
      <c r="CCY47" s="1"/>
      <c r="CCZ47" s="1"/>
      <c r="CDA47" s="1"/>
      <c r="CDB47" s="1"/>
      <c r="CDC47" s="1"/>
      <c r="CDD47" s="1"/>
      <c r="CDE47" s="1"/>
      <c r="CDF47" s="1"/>
      <c r="CDG47" s="1"/>
      <c r="CDH47" s="1"/>
      <c r="CDI47" s="1"/>
      <c r="CDJ47" s="1"/>
      <c r="CDK47" s="1"/>
      <c r="CDL47" s="1"/>
      <c r="CDM47" s="1"/>
      <c r="CDN47" s="1"/>
      <c r="CDO47" s="1"/>
      <c r="CDP47" s="1"/>
      <c r="CDQ47" s="1"/>
      <c r="CDR47" s="1"/>
      <c r="CDS47" s="1"/>
      <c r="CDT47" s="1"/>
      <c r="CDU47" s="1"/>
      <c r="CDV47" s="1"/>
      <c r="CDW47" s="1"/>
      <c r="CDX47" s="1"/>
      <c r="CDY47" s="1"/>
      <c r="CDZ47" s="1"/>
      <c r="CEA47" s="1"/>
      <c r="CEB47" s="1"/>
      <c r="CEC47" s="1"/>
      <c r="CED47" s="1"/>
      <c r="CEE47" s="1"/>
      <c r="CEF47" s="1"/>
      <c r="CEG47" s="1"/>
      <c r="CEH47" s="1"/>
      <c r="CEI47" s="1"/>
      <c r="CEJ47" s="1"/>
      <c r="CEK47" s="1"/>
      <c r="CEL47" s="1"/>
      <c r="CEM47" s="1"/>
      <c r="CEN47" s="1"/>
      <c r="CEO47" s="1"/>
      <c r="CEP47" s="1"/>
      <c r="CEQ47" s="1"/>
      <c r="CER47" s="1"/>
      <c r="CES47" s="1"/>
      <c r="CET47" s="1"/>
      <c r="CEU47" s="1"/>
      <c r="CEV47" s="1"/>
      <c r="CEW47" s="1"/>
      <c r="CEX47" s="1"/>
      <c r="CEY47" s="1"/>
      <c r="CEZ47" s="1"/>
      <c r="CFA47" s="1"/>
      <c r="CFB47" s="1"/>
      <c r="CFC47" s="1"/>
      <c r="CFD47" s="1"/>
      <c r="CFE47" s="1"/>
      <c r="CFF47" s="1"/>
      <c r="CFG47" s="1"/>
      <c r="CFH47" s="1"/>
      <c r="CFI47" s="1"/>
      <c r="CFJ47" s="1"/>
      <c r="CFK47" s="1"/>
      <c r="CFL47" s="1"/>
      <c r="CFM47" s="1"/>
      <c r="CFN47" s="1"/>
      <c r="CFO47" s="1"/>
      <c r="CFP47" s="1"/>
      <c r="CFQ47" s="1"/>
      <c r="CFR47" s="1"/>
      <c r="CFS47" s="1"/>
      <c r="CFT47" s="1"/>
      <c r="CFU47" s="1"/>
      <c r="CFV47" s="1"/>
      <c r="CFW47" s="1"/>
      <c r="CFX47" s="1"/>
      <c r="CFY47" s="1"/>
      <c r="CFZ47" s="1"/>
      <c r="CGA47" s="1"/>
      <c r="CGB47" s="1"/>
      <c r="CGC47" s="1"/>
      <c r="CGD47" s="1"/>
      <c r="CGE47" s="1"/>
      <c r="CGF47" s="1"/>
      <c r="CGG47" s="1"/>
      <c r="CGH47" s="1"/>
      <c r="CGI47" s="1"/>
      <c r="CGJ47" s="1"/>
      <c r="CGK47" s="1"/>
      <c r="CGL47" s="1"/>
      <c r="CGM47" s="1"/>
      <c r="CGN47" s="1"/>
      <c r="CGO47" s="1"/>
      <c r="CGP47" s="1"/>
      <c r="CGQ47" s="1"/>
      <c r="CGR47" s="1"/>
      <c r="CGS47" s="1"/>
      <c r="CGT47" s="1"/>
      <c r="CGU47" s="1"/>
      <c r="CGV47" s="1"/>
      <c r="CGW47" s="1"/>
      <c r="CGX47" s="1"/>
      <c r="CGY47" s="1"/>
      <c r="CGZ47" s="1"/>
      <c r="CHA47" s="1"/>
      <c r="CHB47" s="1"/>
      <c r="CHC47" s="1"/>
      <c r="CHD47" s="1"/>
      <c r="CHE47" s="1"/>
      <c r="CHF47" s="1"/>
      <c r="CHG47" s="1"/>
      <c r="CHH47" s="1"/>
      <c r="CHI47" s="1"/>
      <c r="CHJ47" s="1"/>
      <c r="CHK47" s="1"/>
      <c r="CHL47" s="1"/>
      <c r="CHM47" s="1"/>
      <c r="CHN47" s="1"/>
      <c r="CHO47" s="1"/>
      <c r="CHP47" s="1"/>
      <c r="CHQ47" s="1"/>
      <c r="CHR47" s="1"/>
      <c r="CHS47" s="1"/>
      <c r="CHT47" s="1"/>
      <c r="CHU47" s="1"/>
      <c r="CHV47" s="1"/>
      <c r="CHW47" s="1"/>
      <c r="CHX47" s="1"/>
      <c r="CHY47" s="1"/>
      <c r="CHZ47" s="1"/>
      <c r="CIA47" s="1"/>
      <c r="CIB47" s="1"/>
      <c r="CIC47" s="1"/>
      <c r="CID47" s="1"/>
      <c r="CIE47" s="1"/>
      <c r="CIF47" s="1"/>
      <c r="CIG47" s="1"/>
      <c r="CIH47" s="1"/>
      <c r="CII47" s="1"/>
      <c r="CIJ47" s="1"/>
      <c r="CIK47" s="1"/>
      <c r="CIL47" s="1"/>
      <c r="CIM47" s="1"/>
      <c r="CIN47" s="1"/>
      <c r="CIO47" s="1"/>
      <c r="CIP47" s="1"/>
      <c r="CIQ47" s="1"/>
      <c r="CIR47" s="1"/>
      <c r="CIS47" s="1"/>
      <c r="CIT47" s="1"/>
      <c r="CIU47" s="1"/>
      <c r="CIV47" s="1"/>
      <c r="CIW47" s="1"/>
      <c r="CIX47" s="1"/>
      <c r="CIY47" s="1"/>
      <c r="CIZ47" s="1"/>
      <c r="CJA47" s="1"/>
      <c r="CJB47" s="1"/>
      <c r="CJC47" s="1"/>
      <c r="CJD47" s="1"/>
      <c r="CJE47" s="1"/>
      <c r="CJF47" s="1"/>
      <c r="CJG47" s="1"/>
      <c r="CJH47" s="1"/>
      <c r="CJI47" s="1"/>
      <c r="CJJ47" s="1"/>
      <c r="CJK47" s="1"/>
      <c r="CJL47" s="1"/>
      <c r="CJM47" s="1"/>
      <c r="CJN47" s="1"/>
      <c r="CJO47" s="1"/>
      <c r="CJP47" s="1"/>
      <c r="CJQ47" s="1"/>
      <c r="CJR47" s="1"/>
      <c r="CJS47" s="1"/>
      <c r="CJT47" s="1"/>
      <c r="CJU47" s="1"/>
      <c r="CJV47" s="1"/>
      <c r="CJW47" s="1"/>
      <c r="CJX47" s="1"/>
      <c r="CJY47" s="1"/>
      <c r="CJZ47" s="1"/>
      <c r="CKA47" s="1"/>
      <c r="CKB47" s="1"/>
      <c r="CKC47" s="1"/>
      <c r="CKD47" s="1"/>
      <c r="CKE47" s="1"/>
      <c r="CKF47" s="1"/>
      <c r="CKG47" s="1"/>
      <c r="CKH47" s="1"/>
      <c r="CKI47" s="1"/>
      <c r="CKJ47" s="1"/>
      <c r="CKK47" s="1"/>
      <c r="CKL47" s="1"/>
      <c r="CKM47" s="1"/>
      <c r="CKN47" s="1"/>
      <c r="CKO47" s="1"/>
      <c r="CKP47" s="1"/>
      <c r="CKQ47" s="1"/>
      <c r="CKR47" s="1"/>
      <c r="CKS47" s="1"/>
      <c r="CKT47" s="1"/>
      <c r="CKU47" s="1"/>
      <c r="CKV47" s="1"/>
      <c r="CKW47" s="1"/>
      <c r="CKX47" s="1"/>
      <c r="CKY47" s="1"/>
      <c r="CKZ47" s="1"/>
      <c r="CLA47" s="1"/>
      <c r="CLB47" s="1"/>
      <c r="CLC47" s="1"/>
      <c r="CLD47" s="1"/>
      <c r="CLE47" s="1"/>
      <c r="CLF47" s="1"/>
      <c r="CLG47" s="1"/>
      <c r="CLH47" s="1"/>
      <c r="CLI47" s="1"/>
      <c r="CLJ47" s="1"/>
      <c r="CLK47" s="1"/>
      <c r="CLL47" s="1"/>
      <c r="CLM47" s="1"/>
      <c r="CLN47" s="1"/>
      <c r="CLO47" s="1"/>
      <c r="CLP47" s="1"/>
      <c r="CLQ47" s="1"/>
      <c r="CLR47" s="1"/>
      <c r="CLS47" s="1"/>
      <c r="CLT47" s="1"/>
      <c r="CLU47" s="1"/>
      <c r="CLV47" s="1"/>
      <c r="CLW47" s="1"/>
      <c r="CLX47" s="1"/>
      <c r="CLY47" s="1"/>
      <c r="CLZ47" s="1"/>
      <c r="CMA47" s="1"/>
      <c r="CMB47" s="1"/>
      <c r="CMC47" s="1"/>
      <c r="CMD47" s="1"/>
      <c r="CME47" s="1"/>
      <c r="CMF47" s="1"/>
      <c r="CMG47" s="1"/>
      <c r="CMH47" s="1"/>
      <c r="CMI47" s="1"/>
      <c r="CMJ47" s="1"/>
      <c r="CMK47" s="1"/>
      <c r="CML47" s="1"/>
      <c r="CMM47" s="1"/>
      <c r="CMN47" s="1"/>
      <c r="CMO47" s="1"/>
      <c r="CMP47" s="1"/>
      <c r="CMQ47" s="1"/>
      <c r="CMR47" s="1"/>
      <c r="CMS47" s="1"/>
      <c r="CMT47" s="1"/>
      <c r="CMU47" s="1"/>
      <c r="CMV47" s="1"/>
      <c r="CMW47" s="1"/>
      <c r="CMX47" s="1"/>
      <c r="CMY47" s="1"/>
      <c r="CMZ47" s="1"/>
      <c r="CNA47" s="1"/>
      <c r="CNB47" s="1"/>
      <c r="CNC47" s="1"/>
      <c r="CND47" s="1"/>
      <c r="CNE47" s="1"/>
      <c r="CNF47" s="1"/>
      <c r="CNG47" s="1"/>
      <c r="CNH47" s="1"/>
      <c r="CNI47" s="1"/>
      <c r="CNJ47" s="1"/>
      <c r="CNK47" s="1"/>
      <c r="CNL47" s="1"/>
      <c r="CNM47" s="1"/>
      <c r="CNN47" s="1"/>
      <c r="CNO47" s="1"/>
      <c r="CNP47" s="1"/>
      <c r="CNQ47" s="1"/>
      <c r="CNR47" s="1"/>
      <c r="CNS47" s="1"/>
      <c r="CNT47" s="1"/>
      <c r="CNU47" s="1"/>
      <c r="CNV47" s="1"/>
      <c r="CNW47" s="1"/>
      <c r="CNX47" s="1"/>
      <c r="CNY47" s="1"/>
      <c r="CNZ47" s="1"/>
      <c r="COA47" s="1"/>
      <c r="COB47" s="1"/>
      <c r="COC47" s="1"/>
      <c r="COD47" s="1"/>
      <c r="COE47" s="1"/>
      <c r="COF47" s="1"/>
      <c r="COG47" s="1"/>
      <c r="COH47" s="1"/>
      <c r="COI47" s="1"/>
      <c r="COJ47" s="1"/>
      <c r="COK47" s="1"/>
      <c r="COL47" s="1"/>
      <c r="COM47" s="1"/>
      <c r="CON47" s="1"/>
      <c r="COO47" s="1"/>
      <c r="COP47" s="1"/>
      <c r="COQ47" s="1"/>
      <c r="COR47" s="1"/>
      <c r="COS47" s="1"/>
      <c r="COT47" s="1"/>
      <c r="COU47" s="1"/>
      <c r="COV47" s="1"/>
      <c r="COW47" s="1"/>
      <c r="COX47" s="1"/>
      <c r="COY47" s="1"/>
      <c r="COZ47" s="1"/>
      <c r="CPA47" s="1"/>
      <c r="CPB47" s="1"/>
      <c r="CPC47" s="1"/>
      <c r="CPD47" s="1"/>
      <c r="CPE47" s="1"/>
      <c r="CPF47" s="1"/>
      <c r="CPG47" s="1"/>
      <c r="CPH47" s="1"/>
      <c r="CPI47" s="1"/>
      <c r="CPJ47" s="1"/>
      <c r="CPK47" s="1"/>
      <c r="CPL47" s="1"/>
      <c r="CPM47" s="1"/>
      <c r="CPN47" s="1"/>
      <c r="CPO47" s="1"/>
      <c r="CPP47" s="1"/>
      <c r="CPQ47" s="1"/>
      <c r="CPR47" s="1"/>
      <c r="CPS47" s="1"/>
      <c r="CPT47" s="1"/>
      <c r="CPU47" s="1"/>
      <c r="CPV47" s="1"/>
      <c r="CPW47" s="1"/>
      <c r="CPX47" s="1"/>
      <c r="CPY47" s="1"/>
      <c r="CPZ47" s="1"/>
      <c r="CQA47" s="1"/>
      <c r="CQB47" s="1"/>
      <c r="CQC47" s="1"/>
      <c r="CQD47" s="1"/>
      <c r="CQE47" s="1"/>
      <c r="CQF47" s="1"/>
      <c r="CQG47" s="1"/>
      <c r="CQH47" s="1"/>
      <c r="CQI47" s="1"/>
      <c r="CQJ47" s="1"/>
      <c r="CQK47" s="1"/>
      <c r="CQL47" s="1"/>
      <c r="CQM47" s="1"/>
      <c r="CQN47" s="1"/>
      <c r="CQO47" s="1"/>
      <c r="CQP47" s="1"/>
      <c r="CQQ47" s="1"/>
      <c r="CQR47" s="1"/>
      <c r="CQS47" s="1"/>
      <c r="CQT47" s="1"/>
      <c r="CQU47" s="1"/>
      <c r="CQV47" s="1"/>
      <c r="CQW47" s="1"/>
      <c r="CQX47" s="1"/>
      <c r="CQY47" s="1"/>
      <c r="CQZ47" s="1"/>
      <c r="CRA47" s="1"/>
      <c r="CRB47" s="1"/>
      <c r="CRC47" s="1"/>
      <c r="CRD47" s="1"/>
      <c r="CRE47" s="1"/>
      <c r="CRF47" s="1"/>
      <c r="CRG47" s="1"/>
      <c r="CRH47" s="1"/>
      <c r="CRI47" s="1"/>
      <c r="CRJ47" s="1"/>
      <c r="CRK47" s="1"/>
      <c r="CRL47" s="1"/>
      <c r="CRM47" s="1"/>
      <c r="CRN47" s="1"/>
      <c r="CRO47" s="1"/>
      <c r="CRP47" s="1"/>
      <c r="CRQ47" s="1"/>
      <c r="CRR47" s="1"/>
      <c r="CRS47" s="1"/>
      <c r="CRT47" s="1"/>
      <c r="CRU47" s="1"/>
      <c r="CRV47" s="1"/>
      <c r="CRW47" s="1"/>
      <c r="CRX47" s="1"/>
      <c r="CRY47" s="1"/>
      <c r="CRZ47" s="1"/>
      <c r="CSA47" s="1"/>
      <c r="CSB47" s="1"/>
      <c r="CSC47" s="1"/>
      <c r="CSD47" s="1"/>
      <c r="CSE47" s="1"/>
      <c r="CSF47" s="1"/>
      <c r="CSG47" s="1"/>
      <c r="CSH47" s="1"/>
      <c r="CSI47" s="1"/>
      <c r="CSJ47" s="1"/>
      <c r="CSK47" s="1"/>
      <c r="CSL47" s="1"/>
      <c r="CSM47" s="1"/>
      <c r="CSN47" s="1"/>
      <c r="CSO47" s="1"/>
      <c r="CSP47" s="1"/>
      <c r="CSQ47" s="1"/>
      <c r="CSR47" s="1"/>
      <c r="CSS47" s="1"/>
      <c r="CST47" s="1"/>
      <c r="CSU47" s="1"/>
      <c r="CSV47" s="1"/>
      <c r="CSW47" s="1"/>
      <c r="CSX47" s="1"/>
      <c r="CSY47" s="1"/>
      <c r="CSZ47" s="1"/>
      <c r="CTA47" s="1"/>
      <c r="CTB47" s="1"/>
      <c r="CTC47" s="1"/>
      <c r="CTD47" s="1"/>
      <c r="CTE47" s="1"/>
      <c r="CTF47" s="1"/>
      <c r="CTG47" s="1"/>
      <c r="CTH47" s="1"/>
      <c r="CTI47" s="1"/>
      <c r="CTJ47" s="1"/>
      <c r="CTK47" s="1"/>
      <c r="CTL47" s="1"/>
      <c r="CTM47" s="1"/>
      <c r="CTN47" s="1"/>
      <c r="CTO47" s="1"/>
      <c r="CTP47" s="1"/>
      <c r="CTQ47" s="1"/>
      <c r="CTR47" s="1"/>
      <c r="CTS47" s="1"/>
      <c r="CTT47" s="1"/>
      <c r="CTU47" s="1"/>
      <c r="CTV47" s="1"/>
      <c r="CTW47" s="1"/>
      <c r="CTX47" s="1"/>
      <c r="CTY47" s="1"/>
      <c r="CTZ47" s="1"/>
      <c r="CUA47" s="1"/>
      <c r="CUB47" s="1"/>
      <c r="CUC47" s="1"/>
      <c r="CUD47" s="1"/>
      <c r="CUE47" s="1"/>
      <c r="CUF47" s="1"/>
      <c r="CUG47" s="1"/>
      <c r="CUH47" s="1"/>
      <c r="CUI47" s="1"/>
      <c r="CUJ47" s="1"/>
      <c r="CUK47" s="1"/>
      <c r="CUL47" s="1"/>
      <c r="CUM47" s="1"/>
      <c r="CUN47" s="1"/>
      <c r="CUO47" s="1"/>
      <c r="CUP47" s="1"/>
      <c r="CUQ47" s="1"/>
      <c r="CUR47" s="1"/>
      <c r="CUS47" s="1"/>
      <c r="CUT47" s="1"/>
      <c r="CUU47" s="1"/>
      <c r="CUV47" s="1"/>
      <c r="CUW47" s="1"/>
      <c r="CUX47" s="1"/>
      <c r="CUY47" s="1"/>
      <c r="CUZ47" s="1"/>
      <c r="CVA47" s="1"/>
      <c r="CVB47" s="1"/>
      <c r="CVC47" s="1"/>
      <c r="CVD47" s="1"/>
      <c r="CVE47" s="1"/>
      <c r="CVF47" s="1"/>
      <c r="CVG47" s="1"/>
      <c r="CVH47" s="1"/>
      <c r="CVI47" s="1"/>
      <c r="CVJ47" s="1"/>
      <c r="CVK47" s="1"/>
      <c r="CVL47" s="1"/>
      <c r="CVM47" s="1"/>
      <c r="CVN47" s="1"/>
      <c r="CVO47" s="1"/>
      <c r="CVP47" s="1"/>
      <c r="CVQ47" s="1"/>
      <c r="CVR47" s="1"/>
      <c r="CVS47" s="1"/>
      <c r="CVT47" s="1"/>
      <c r="CVU47" s="1"/>
      <c r="CVV47" s="1"/>
      <c r="CVW47" s="1"/>
      <c r="CVX47" s="1"/>
      <c r="CVY47" s="1"/>
      <c r="CVZ47" s="1"/>
      <c r="CWA47" s="1"/>
      <c r="CWB47" s="1"/>
      <c r="CWC47" s="1"/>
      <c r="CWD47" s="1"/>
      <c r="CWE47" s="1"/>
      <c r="CWF47" s="1"/>
      <c r="CWG47" s="1"/>
      <c r="CWH47" s="1"/>
      <c r="CWI47" s="1"/>
      <c r="CWJ47" s="1"/>
      <c r="CWK47" s="1"/>
      <c r="CWL47" s="1"/>
      <c r="CWM47" s="1"/>
      <c r="CWN47" s="1"/>
      <c r="CWO47" s="1"/>
      <c r="CWP47" s="1"/>
      <c r="CWQ47" s="1"/>
      <c r="CWR47" s="1"/>
      <c r="CWS47" s="1"/>
      <c r="CWT47" s="1"/>
      <c r="CWU47" s="1"/>
      <c r="CWV47" s="1"/>
      <c r="CWW47" s="1"/>
      <c r="CWX47" s="1"/>
      <c r="CWY47" s="1"/>
      <c r="CWZ47" s="1"/>
      <c r="CXA47" s="1"/>
      <c r="CXB47" s="1"/>
      <c r="CXC47" s="1"/>
      <c r="CXD47" s="1"/>
      <c r="CXE47" s="1"/>
      <c r="CXF47" s="1"/>
      <c r="CXG47" s="1"/>
      <c r="CXH47" s="1"/>
      <c r="CXI47" s="1"/>
      <c r="CXJ47" s="1"/>
      <c r="CXK47" s="1"/>
      <c r="CXL47" s="1"/>
      <c r="CXM47" s="1"/>
      <c r="CXN47" s="1"/>
      <c r="CXO47" s="1"/>
      <c r="CXP47" s="1"/>
      <c r="CXQ47" s="1"/>
      <c r="CXR47" s="1"/>
      <c r="CXS47" s="1"/>
      <c r="CXT47" s="1"/>
      <c r="CXU47" s="1"/>
      <c r="CXV47" s="1"/>
      <c r="CXW47" s="1"/>
      <c r="CXX47" s="1"/>
      <c r="CXY47" s="1"/>
      <c r="CXZ47" s="1"/>
      <c r="CYA47" s="1"/>
      <c r="CYB47" s="1"/>
      <c r="CYC47" s="1"/>
      <c r="CYD47" s="1"/>
      <c r="CYE47" s="1"/>
      <c r="CYF47" s="1"/>
      <c r="CYG47" s="1"/>
      <c r="CYH47" s="1"/>
      <c r="CYI47" s="1"/>
      <c r="CYJ47" s="1"/>
      <c r="CYK47" s="1"/>
      <c r="CYL47" s="1"/>
      <c r="CYM47" s="1"/>
      <c r="CYN47" s="1"/>
      <c r="CYO47" s="1"/>
      <c r="CYP47" s="1"/>
      <c r="CYQ47" s="1"/>
      <c r="CYR47" s="1"/>
      <c r="CYS47" s="1"/>
      <c r="CYT47" s="1"/>
      <c r="CYU47" s="1"/>
      <c r="CYV47" s="1"/>
      <c r="CYW47" s="1"/>
      <c r="CYX47" s="1"/>
      <c r="CYY47" s="1"/>
      <c r="CYZ47" s="1"/>
      <c r="CZA47" s="1"/>
      <c r="CZB47" s="1"/>
      <c r="CZC47" s="1"/>
      <c r="CZD47" s="1"/>
      <c r="CZE47" s="1"/>
      <c r="CZF47" s="1"/>
      <c r="CZG47" s="1"/>
      <c r="CZH47" s="1"/>
      <c r="CZI47" s="1"/>
      <c r="CZJ47" s="1"/>
      <c r="CZK47" s="1"/>
      <c r="CZL47" s="1"/>
      <c r="CZM47" s="1"/>
      <c r="CZN47" s="1"/>
      <c r="CZO47" s="1"/>
      <c r="CZP47" s="1"/>
      <c r="CZQ47" s="1"/>
      <c r="CZR47" s="1"/>
      <c r="CZS47" s="1"/>
      <c r="CZT47" s="1"/>
      <c r="CZU47" s="1"/>
      <c r="CZV47" s="1"/>
      <c r="CZW47" s="1"/>
      <c r="CZX47" s="1"/>
      <c r="CZY47" s="1"/>
      <c r="CZZ47" s="1"/>
      <c r="DAA47" s="1"/>
      <c r="DAB47" s="1"/>
      <c r="DAC47" s="1"/>
      <c r="DAD47" s="1"/>
      <c r="DAE47" s="1"/>
      <c r="DAF47" s="1"/>
      <c r="DAG47" s="1"/>
      <c r="DAH47" s="1"/>
      <c r="DAI47" s="1"/>
      <c r="DAJ47" s="1"/>
      <c r="DAK47" s="1"/>
      <c r="DAL47" s="1"/>
      <c r="DAM47" s="1"/>
      <c r="DAN47" s="1"/>
      <c r="DAO47" s="1"/>
      <c r="DAP47" s="1"/>
      <c r="DAQ47" s="1"/>
      <c r="DAR47" s="1"/>
      <c r="DAS47" s="1"/>
      <c r="DAT47" s="1"/>
      <c r="DAU47" s="1"/>
      <c r="DAV47" s="1"/>
      <c r="DAW47" s="1"/>
      <c r="DAX47" s="1"/>
      <c r="DAY47" s="1"/>
      <c r="DAZ47" s="1"/>
      <c r="DBA47" s="1"/>
      <c r="DBB47" s="1"/>
      <c r="DBC47" s="1"/>
      <c r="DBD47" s="1"/>
      <c r="DBE47" s="1"/>
      <c r="DBF47" s="1"/>
      <c r="DBG47" s="1"/>
      <c r="DBH47" s="1"/>
      <c r="DBI47" s="1"/>
      <c r="DBJ47" s="1"/>
      <c r="DBK47" s="1"/>
      <c r="DBL47" s="1"/>
      <c r="DBM47" s="1"/>
      <c r="DBN47" s="1"/>
      <c r="DBO47" s="1"/>
      <c r="DBP47" s="1"/>
      <c r="DBQ47" s="1"/>
      <c r="DBR47" s="1"/>
      <c r="DBS47" s="1"/>
      <c r="DBT47" s="1"/>
      <c r="DBU47" s="1"/>
      <c r="DBV47" s="1"/>
      <c r="DBW47" s="1"/>
      <c r="DBX47" s="1"/>
      <c r="DBY47" s="1"/>
      <c r="DBZ47" s="1"/>
      <c r="DCA47" s="1"/>
      <c r="DCB47" s="1"/>
      <c r="DCC47" s="1"/>
      <c r="DCD47" s="1"/>
      <c r="DCE47" s="1"/>
      <c r="DCF47" s="1"/>
      <c r="DCG47" s="1"/>
      <c r="DCH47" s="1"/>
      <c r="DCI47" s="1"/>
      <c r="DCJ47" s="1"/>
      <c r="DCK47" s="1"/>
      <c r="DCL47" s="1"/>
      <c r="DCM47" s="1"/>
      <c r="DCN47" s="1"/>
      <c r="DCO47" s="1"/>
      <c r="DCP47" s="1"/>
      <c r="DCQ47" s="1"/>
      <c r="DCR47" s="1"/>
      <c r="DCS47" s="1"/>
      <c r="DCT47" s="1"/>
      <c r="DCU47" s="1"/>
      <c r="DCV47" s="1"/>
      <c r="DCW47" s="1"/>
      <c r="DCX47" s="1"/>
      <c r="DCY47" s="1"/>
      <c r="DCZ47" s="1"/>
      <c r="DDA47" s="1"/>
      <c r="DDB47" s="1"/>
      <c r="DDC47" s="1"/>
      <c r="DDD47" s="1"/>
      <c r="DDE47" s="1"/>
      <c r="DDF47" s="1"/>
      <c r="DDG47" s="1"/>
      <c r="DDH47" s="1"/>
      <c r="DDI47" s="1"/>
      <c r="DDJ47" s="1"/>
      <c r="DDK47" s="1"/>
      <c r="DDL47" s="1"/>
      <c r="DDM47" s="1"/>
      <c r="DDN47" s="1"/>
      <c r="DDO47" s="1"/>
      <c r="DDP47" s="1"/>
      <c r="DDQ47" s="1"/>
      <c r="DDR47" s="1"/>
      <c r="DDS47" s="1"/>
      <c r="DDT47" s="1"/>
      <c r="DDU47" s="1"/>
      <c r="DDV47" s="1"/>
      <c r="DDW47" s="1"/>
      <c r="DDX47" s="1"/>
      <c r="DDY47" s="1"/>
      <c r="DDZ47" s="1"/>
      <c r="DEA47" s="1"/>
      <c r="DEB47" s="1"/>
      <c r="DEC47" s="1"/>
      <c r="DED47" s="1"/>
      <c r="DEE47" s="1"/>
      <c r="DEF47" s="1"/>
      <c r="DEG47" s="1"/>
      <c r="DEH47" s="1"/>
      <c r="DEI47" s="1"/>
      <c r="DEJ47" s="1"/>
      <c r="DEK47" s="1"/>
      <c r="DEL47" s="1"/>
      <c r="DEM47" s="1"/>
      <c r="DEN47" s="1"/>
      <c r="DEO47" s="1"/>
      <c r="DEP47" s="1"/>
      <c r="DEQ47" s="1"/>
      <c r="DER47" s="1"/>
      <c r="DES47" s="1"/>
      <c r="DET47" s="1"/>
      <c r="DEU47" s="1"/>
      <c r="DEV47" s="1"/>
      <c r="DEW47" s="1"/>
      <c r="DEX47" s="1"/>
      <c r="DEY47" s="1"/>
      <c r="DEZ47" s="1"/>
      <c r="DFA47" s="1"/>
      <c r="DFB47" s="1"/>
      <c r="DFC47" s="1"/>
      <c r="DFD47" s="1"/>
      <c r="DFE47" s="1"/>
      <c r="DFF47" s="1"/>
      <c r="DFG47" s="1"/>
      <c r="DFH47" s="1"/>
      <c r="DFI47" s="1"/>
      <c r="DFJ47" s="1"/>
      <c r="DFK47" s="1"/>
      <c r="DFL47" s="1"/>
      <c r="DFM47" s="1"/>
      <c r="DFN47" s="1"/>
      <c r="DFO47" s="1"/>
      <c r="DFP47" s="1"/>
      <c r="DFQ47" s="1"/>
      <c r="DFR47" s="1"/>
      <c r="DFS47" s="1"/>
      <c r="DFT47" s="1"/>
      <c r="DFU47" s="1"/>
      <c r="DFV47" s="1"/>
      <c r="DFW47" s="1"/>
      <c r="DFX47" s="1"/>
      <c r="DFY47" s="1"/>
      <c r="DFZ47" s="1"/>
      <c r="DGA47" s="1"/>
      <c r="DGB47" s="1"/>
      <c r="DGC47" s="1"/>
      <c r="DGD47" s="1"/>
      <c r="DGE47" s="1"/>
      <c r="DGF47" s="1"/>
      <c r="DGG47" s="1"/>
      <c r="DGH47" s="1"/>
      <c r="DGI47" s="1"/>
      <c r="DGJ47" s="1"/>
      <c r="DGK47" s="1"/>
      <c r="DGL47" s="1"/>
      <c r="DGM47" s="1"/>
      <c r="DGN47" s="1"/>
      <c r="DGO47" s="1"/>
      <c r="DGP47" s="1"/>
      <c r="DGQ47" s="1"/>
      <c r="DGR47" s="1"/>
      <c r="DGS47" s="1"/>
      <c r="DGT47" s="1"/>
      <c r="DGU47" s="1"/>
      <c r="DGV47" s="1"/>
      <c r="DGW47" s="1"/>
      <c r="DGX47" s="1"/>
      <c r="DGY47" s="1"/>
      <c r="DGZ47" s="1"/>
      <c r="DHA47" s="1"/>
      <c r="DHB47" s="1"/>
      <c r="DHC47" s="1"/>
      <c r="DHD47" s="1"/>
      <c r="DHE47" s="1"/>
      <c r="DHF47" s="1"/>
      <c r="DHG47" s="1"/>
      <c r="DHH47" s="1"/>
      <c r="DHI47" s="1"/>
      <c r="DHJ47" s="1"/>
      <c r="DHK47" s="1"/>
      <c r="DHL47" s="1"/>
      <c r="DHM47" s="1"/>
      <c r="DHN47" s="1"/>
      <c r="DHO47" s="1"/>
      <c r="DHP47" s="1"/>
      <c r="DHQ47" s="1"/>
      <c r="DHR47" s="1"/>
      <c r="DHS47" s="1"/>
      <c r="DHT47" s="1"/>
      <c r="DHU47" s="1"/>
      <c r="DHV47" s="1"/>
      <c r="DHW47" s="1"/>
      <c r="DHX47" s="1"/>
      <c r="DHY47" s="1"/>
      <c r="DHZ47" s="1"/>
      <c r="DIA47" s="1"/>
      <c r="DIB47" s="1"/>
      <c r="DIC47" s="1"/>
      <c r="DID47" s="1"/>
      <c r="DIE47" s="1"/>
      <c r="DIF47" s="1"/>
      <c r="DIG47" s="1"/>
      <c r="DIH47" s="1"/>
      <c r="DII47" s="1"/>
      <c r="DIJ47" s="1"/>
      <c r="DIK47" s="1"/>
      <c r="DIL47" s="1"/>
      <c r="DIM47" s="1"/>
      <c r="DIN47" s="1"/>
      <c r="DIO47" s="1"/>
      <c r="DIP47" s="1"/>
      <c r="DIQ47" s="1"/>
      <c r="DIR47" s="1"/>
      <c r="DIS47" s="1"/>
      <c r="DIT47" s="1"/>
      <c r="DIU47" s="1"/>
      <c r="DIV47" s="1"/>
      <c r="DIW47" s="1"/>
      <c r="DIX47" s="1"/>
      <c r="DIY47" s="1"/>
      <c r="DIZ47" s="1"/>
      <c r="DJA47" s="1"/>
      <c r="DJB47" s="1"/>
      <c r="DJC47" s="1"/>
      <c r="DJD47" s="1"/>
      <c r="DJE47" s="1"/>
      <c r="DJF47" s="1"/>
      <c r="DJG47" s="1"/>
      <c r="DJH47" s="1"/>
      <c r="DJI47" s="1"/>
      <c r="DJJ47" s="1"/>
      <c r="DJK47" s="1"/>
      <c r="DJL47" s="1"/>
      <c r="DJM47" s="1"/>
      <c r="DJN47" s="1"/>
      <c r="DJO47" s="1"/>
      <c r="DJP47" s="1"/>
      <c r="DJQ47" s="1"/>
      <c r="DJR47" s="1"/>
      <c r="DJS47" s="1"/>
      <c r="DJT47" s="1"/>
      <c r="DJU47" s="1"/>
      <c r="DJV47" s="1"/>
      <c r="DJW47" s="1"/>
      <c r="DJX47" s="1"/>
      <c r="DJY47" s="1"/>
      <c r="DJZ47" s="1"/>
      <c r="DKA47" s="1"/>
      <c r="DKB47" s="1"/>
      <c r="DKC47" s="1"/>
      <c r="DKD47" s="1"/>
      <c r="DKE47" s="1"/>
      <c r="DKF47" s="1"/>
      <c r="DKG47" s="1"/>
      <c r="DKH47" s="1"/>
      <c r="DKI47" s="1"/>
      <c r="DKJ47" s="1"/>
      <c r="DKK47" s="1"/>
      <c r="DKL47" s="1"/>
      <c r="DKM47" s="1"/>
      <c r="DKN47" s="1"/>
      <c r="DKO47" s="1"/>
      <c r="DKP47" s="1"/>
      <c r="DKQ47" s="1"/>
      <c r="DKR47" s="1"/>
      <c r="DKS47" s="1"/>
      <c r="DKT47" s="1"/>
      <c r="DKU47" s="1"/>
      <c r="DKV47" s="1"/>
      <c r="DKW47" s="1"/>
      <c r="DKX47" s="1"/>
      <c r="DKY47" s="1"/>
      <c r="DKZ47" s="1"/>
      <c r="DLA47" s="1"/>
      <c r="DLB47" s="1"/>
      <c r="DLC47" s="1"/>
      <c r="DLD47" s="1"/>
      <c r="DLE47" s="1"/>
      <c r="DLF47" s="1"/>
      <c r="DLG47" s="1"/>
      <c r="DLH47" s="1"/>
      <c r="DLI47" s="1"/>
      <c r="DLJ47" s="1"/>
      <c r="DLK47" s="1"/>
      <c r="DLL47" s="1"/>
      <c r="DLM47" s="1"/>
      <c r="DLN47" s="1"/>
      <c r="DLO47" s="1"/>
      <c r="DLP47" s="1"/>
      <c r="DLQ47" s="1"/>
      <c r="DLR47" s="1"/>
      <c r="DLS47" s="1"/>
      <c r="DLT47" s="1"/>
      <c r="DLU47" s="1"/>
      <c r="DLV47" s="1"/>
      <c r="DLW47" s="1"/>
      <c r="DLX47" s="1"/>
      <c r="DLY47" s="1"/>
      <c r="DLZ47" s="1"/>
      <c r="DMA47" s="1"/>
      <c r="DMB47" s="1"/>
      <c r="DMC47" s="1"/>
      <c r="DMD47" s="1"/>
      <c r="DME47" s="1"/>
      <c r="DMF47" s="1"/>
      <c r="DMG47" s="1"/>
      <c r="DMH47" s="1"/>
      <c r="DMI47" s="1"/>
      <c r="DMJ47" s="1"/>
      <c r="DMK47" s="1"/>
      <c r="DML47" s="1"/>
      <c r="DMM47" s="1"/>
      <c r="DMN47" s="1"/>
      <c r="DMO47" s="1"/>
      <c r="DMP47" s="1"/>
      <c r="DMQ47" s="1"/>
      <c r="DMR47" s="1"/>
      <c r="DMS47" s="1"/>
      <c r="DMT47" s="1"/>
      <c r="DMU47" s="1"/>
      <c r="DMV47" s="1"/>
      <c r="DMW47" s="1"/>
      <c r="DMX47" s="1"/>
      <c r="DMY47" s="1"/>
      <c r="DMZ47" s="1"/>
      <c r="DNA47" s="1"/>
      <c r="DNB47" s="1"/>
      <c r="DNC47" s="1"/>
      <c r="DND47" s="1"/>
      <c r="DNE47" s="1"/>
      <c r="DNF47" s="1"/>
      <c r="DNG47" s="1"/>
      <c r="DNH47" s="1"/>
      <c r="DNI47" s="1"/>
      <c r="DNJ47" s="1"/>
      <c r="DNK47" s="1"/>
      <c r="DNL47" s="1"/>
      <c r="DNM47" s="1"/>
      <c r="DNN47" s="1"/>
      <c r="DNO47" s="1"/>
      <c r="DNP47" s="1"/>
      <c r="DNQ47" s="1"/>
      <c r="DNR47" s="1"/>
      <c r="DNS47" s="1"/>
      <c r="DNT47" s="1"/>
      <c r="DNU47" s="1"/>
      <c r="DNV47" s="1"/>
      <c r="DNW47" s="1"/>
      <c r="DNX47" s="1"/>
      <c r="DNY47" s="1"/>
      <c r="DNZ47" s="1"/>
      <c r="DOA47" s="1"/>
      <c r="DOB47" s="1"/>
      <c r="DOC47" s="1"/>
      <c r="DOD47" s="1"/>
      <c r="DOE47" s="1"/>
      <c r="DOF47" s="1"/>
      <c r="DOG47" s="1"/>
      <c r="DOH47" s="1"/>
      <c r="DOI47" s="1"/>
      <c r="DOJ47" s="1"/>
      <c r="DOK47" s="1"/>
      <c r="DOL47" s="1"/>
      <c r="DOM47" s="1"/>
      <c r="DON47" s="1"/>
      <c r="DOO47" s="1"/>
      <c r="DOP47" s="1"/>
      <c r="DOQ47" s="1"/>
      <c r="DOR47" s="1"/>
      <c r="DOS47" s="1"/>
      <c r="DOT47" s="1"/>
      <c r="DOU47" s="1"/>
      <c r="DOV47" s="1"/>
      <c r="DOW47" s="1"/>
      <c r="DOX47" s="1"/>
      <c r="DOY47" s="1"/>
      <c r="DOZ47" s="1"/>
      <c r="DPA47" s="1"/>
      <c r="DPB47" s="1"/>
      <c r="DPC47" s="1"/>
      <c r="DPD47" s="1"/>
      <c r="DPE47" s="1"/>
      <c r="DPF47" s="1"/>
      <c r="DPG47" s="1"/>
      <c r="DPH47" s="1"/>
      <c r="DPI47" s="1"/>
      <c r="DPJ47" s="1"/>
      <c r="DPK47" s="1"/>
      <c r="DPL47" s="1"/>
      <c r="DPM47" s="1"/>
      <c r="DPN47" s="1"/>
      <c r="DPO47" s="1"/>
      <c r="DPP47" s="1"/>
      <c r="DPQ47" s="1"/>
      <c r="DPR47" s="1"/>
      <c r="DPS47" s="1"/>
      <c r="DPT47" s="1"/>
      <c r="DPU47" s="1"/>
      <c r="DPV47" s="1"/>
      <c r="DPW47" s="1"/>
      <c r="DPX47" s="1"/>
      <c r="DPY47" s="1"/>
      <c r="DPZ47" s="1"/>
      <c r="DQA47" s="1"/>
      <c r="DQB47" s="1"/>
      <c r="DQC47" s="1"/>
      <c r="DQD47" s="1"/>
      <c r="DQE47" s="1"/>
      <c r="DQF47" s="1"/>
      <c r="DQG47" s="1"/>
      <c r="DQH47" s="1"/>
      <c r="DQI47" s="1"/>
      <c r="DQJ47" s="1"/>
      <c r="DQK47" s="1"/>
      <c r="DQL47" s="1"/>
      <c r="DQM47" s="1"/>
      <c r="DQN47" s="1"/>
      <c r="DQO47" s="1"/>
      <c r="DQP47" s="1"/>
      <c r="DQQ47" s="1"/>
      <c r="DQR47" s="1"/>
      <c r="DQS47" s="1"/>
      <c r="DQT47" s="1"/>
      <c r="DQU47" s="1"/>
      <c r="DQV47" s="1"/>
      <c r="DQW47" s="1"/>
      <c r="DQX47" s="1"/>
      <c r="DQY47" s="1"/>
      <c r="DQZ47" s="1"/>
      <c r="DRA47" s="1"/>
      <c r="DRB47" s="1"/>
      <c r="DRC47" s="1"/>
      <c r="DRD47" s="1"/>
      <c r="DRE47" s="1"/>
      <c r="DRF47" s="1"/>
      <c r="DRG47" s="1"/>
      <c r="DRH47" s="1"/>
      <c r="DRI47" s="1"/>
      <c r="DRJ47" s="1"/>
      <c r="DRK47" s="1"/>
      <c r="DRL47" s="1"/>
      <c r="DRM47" s="1"/>
      <c r="DRN47" s="1"/>
      <c r="DRO47" s="1"/>
      <c r="DRP47" s="1"/>
      <c r="DRQ47" s="1"/>
      <c r="DRR47" s="1"/>
      <c r="DRS47" s="1"/>
      <c r="DRT47" s="1"/>
      <c r="DRU47" s="1"/>
      <c r="DRV47" s="1"/>
      <c r="DRW47" s="1"/>
      <c r="DRX47" s="1"/>
      <c r="DRY47" s="1"/>
      <c r="DRZ47" s="1"/>
      <c r="DSA47" s="1"/>
      <c r="DSB47" s="1"/>
      <c r="DSC47" s="1"/>
      <c r="DSD47" s="1"/>
      <c r="DSE47" s="1"/>
      <c r="DSF47" s="1"/>
      <c r="DSG47" s="1"/>
      <c r="DSH47" s="1"/>
      <c r="DSI47" s="1"/>
      <c r="DSJ47" s="1"/>
      <c r="DSK47" s="1"/>
      <c r="DSL47" s="1"/>
      <c r="DSM47" s="1"/>
      <c r="DSN47" s="1"/>
      <c r="DSO47" s="1"/>
      <c r="DSP47" s="1"/>
      <c r="DSQ47" s="1"/>
      <c r="DSR47" s="1"/>
      <c r="DSS47" s="1"/>
      <c r="DST47" s="1"/>
      <c r="DSU47" s="1"/>
      <c r="DSV47" s="1"/>
      <c r="DSW47" s="1"/>
      <c r="DSX47" s="1"/>
      <c r="DSY47" s="1"/>
      <c r="DSZ47" s="1"/>
      <c r="DTA47" s="1"/>
      <c r="DTB47" s="1"/>
      <c r="DTC47" s="1"/>
      <c r="DTD47" s="1"/>
      <c r="DTE47" s="1"/>
      <c r="DTF47" s="1"/>
      <c r="DTG47" s="1"/>
      <c r="DTH47" s="1"/>
      <c r="DTI47" s="1"/>
      <c r="DTJ47" s="1"/>
      <c r="DTK47" s="1"/>
      <c r="DTL47" s="1"/>
      <c r="DTM47" s="1"/>
      <c r="DTN47" s="1"/>
      <c r="DTO47" s="1"/>
      <c r="DTP47" s="1"/>
      <c r="DTQ47" s="1"/>
      <c r="DTR47" s="1"/>
      <c r="DTS47" s="1"/>
      <c r="DTT47" s="1"/>
      <c r="DTU47" s="1"/>
      <c r="DTV47" s="1"/>
      <c r="DTW47" s="1"/>
      <c r="DTX47" s="1"/>
      <c r="DTY47" s="1"/>
      <c r="DTZ47" s="1"/>
      <c r="DUA47" s="1"/>
      <c r="DUB47" s="1"/>
      <c r="DUC47" s="1"/>
      <c r="DUD47" s="1"/>
      <c r="DUE47" s="1"/>
      <c r="DUF47" s="1"/>
      <c r="DUG47" s="1"/>
      <c r="DUH47" s="1"/>
      <c r="DUI47" s="1"/>
      <c r="DUJ47" s="1"/>
      <c r="DUK47" s="1"/>
      <c r="DUL47" s="1"/>
      <c r="DUM47" s="1"/>
      <c r="DUN47" s="1"/>
      <c r="DUO47" s="1"/>
      <c r="DUP47" s="1"/>
      <c r="DUQ47" s="1"/>
      <c r="DUR47" s="1"/>
      <c r="DUS47" s="1"/>
      <c r="DUT47" s="1"/>
      <c r="DUU47" s="1"/>
      <c r="DUV47" s="1"/>
      <c r="DUW47" s="1"/>
      <c r="DUX47" s="1"/>
      <c r="DUY47" s="1"/>
      <c r="DUZ47" s="1"/>
      <c r="DVA47" s="1"/>
      <c r="DVB47" s="1"/>
      <c r="DVC47" s="1"/>
      <c r="DVD47" s="1"/>
      <c r="DVE47" s="1"/>
      <c r="DVF47" s="1"/>
      <c r="DVG47" s="1"/>
      <c r="DVH47" s="1"/>
      <c r="DVI47" s="1"/>
      <c r="DVJ47" s="1"/>
      <c r="DVK47" s="1"/>
      <c r="DVL47" s="1"/>
      <c r="DVM47" s="1"/>
      <c r="DVN47" s="1"/>
      <c r="DVO47" s="1"/>
      <c r="DVP47" s="1"/>
      <c r="DVQ47" s="1"/>
      <c r="DVR47" s="1"/>
      <c r="DVS47" s="1"/>
      <c r="DVT47" s="1"/>
      <c r="DVU47" s="1"/>
      <c r="DVV47" s="1"/>
      <c r="DVW47" s="1"/>
      <c r="DVX47" s="1"/>
      <c r="DVY47" s="1"/>
      <c r="DVZ47" s="1"/>
      <c r="DWA47" s="1"/>
      <c r="DWB47" s="1"/>
      <c r="DWC47" s="1"/>
      <c r="DWD47" s="1"/>
      <c r="DWE47" s="1"/>
      <c r="DWF47" s="1"/>
      <c r="DWG47" s="1"/>
      <c r="DWH47" s="1"/>
      <c r="DWI47" s="1"/>
      <c r="DWJ47" s="1"/>
      <c r="DWK47" s="1"/>
      <c r="DWL47" s="1"/>
      <c r="DWM47" s="1"/>
      <c r="DWN47" s="1"/>
      <c r="DWO47" s="1"/>
      <c r="DWP47" s="1"/>
      <c r="DWQ47" s="1"/>
      <c r="DWR47" s="1"/>
      <c r="DWS47" s="1"/>
      <c r="DWT47" s="1"/>
      <c r="DWU47" s="1"/>
      <c r="DWV47" s="1"/>
      <c r="DWW47" s="1"/>
      <c r="DWX47" s="1"/>
      <c r="DWY47" s="1"/>
      <c r="DWZ47" s="1"/>
      <c r="DXA47" s="1"/>
      <c r="DXB47" s="1"/>
      <c r="DXC47" s="1"/>
      <c r="DXD47" s="1"/>
      <c r="DXE47" s="1"/>
      <c r="DXF47" s="1"/>
      <c r="DXG47" s="1"/>
      <c r="DXH47" s="1"/>
      <c r="DXI47" s="1"/>
      <c r="DXJ47" s="1"/>
      <c r="DXK47" s="1"/>
      <c r="DXL47" s="1"/>
      <c r="DXM47" s="1"/>
      <c r="DXN47" s="1"/>
      <c r="DXO47" s="1"/>
      <c r="DXP47" s="1"/>
      <c r="DXQ47" s="1"/>
      <c r="DXR47" s="1"/>
      <c r="DXS47" s="1"/>
      <c r="DXT47" s="1"/>
      <c r="DXU47" s="1"/>
      <c r="DXV47" s="1"/>
      <c r="DXW47" s="1"/>
      <c r="DXX47" s="1"/>
      <c r="DXY47" s="1"/>
      <c r="DXZ47" s="1"/>
      <c r="DYA47" s="1"/>
      <c r="DYB47" s="1"/>
      <c r="DYC47" s="1"/>
      <c r="DYD47" s="1"/>
      <c r="DYE47" s="1"/>
      <c r="DYF47" s="1"/>
      <c r="DYG47" s="1"/>
      <c r="DYH47" s="1"/>
      <c r="DYI47" s="1"/>
      <c r="DYJ47" s="1"/>
      <c r="DYK47" s="1"/>
      <c r="DYL47" s="1"/>
      <c r="DYM47" s="1"/>
      <c r="DYN47" s="1"/>
      <c r="DYO47" s="1"/>
      <c r="DYP47" s="1"/>
      <c r="DYQ47" s="1"/>
      <c r="DYR47" s="1"/>
      <c r="DYS47" s="1"/>
      <c r="DYT47" s="1"/>
      <c r="DYU47" s="1"/>
      <c r="DYV47" s="1"/>
      <c r="DYW47" s="1"/>
      <c r="DYX47" s="1"/>
      <c r="DYY47" s="1"/>
      <c r="DYZ47" s="1"/>
      <c r="DZA47" s="1"/>
      <c r="DZB47" s="1"/>
      <c r="DZC47" s="1"/>
      <c r="DZD47" s="1"/>
      <c r="DZE47" s="1"/>
      <c r="DZF47" s="1"/>
      <c r="DZG47" s="1"/>
      <c r="DZH47" s="1"/>
      <c r="DZI47" s="1"/>
      <c r="DZJ47" s="1"/>
      <c r="DZK47" s="1"/>
      <c r="DZL47" s="1"/>
      <c r="DZM47" s="1"/>
      <c r="DZN47" s="1"/>
      <c r="DZO47" s="1"/>
      <c r="DZP47" s="1"/>
      <c r="DZQ47" s="1"/>
      <c r="DZR47" s="1"/>
      <c r="DZS47" s="1"/>
      <c r="DZT47" s="1"/>
      <c r="DZU47" s="1"/>
      <c r="DZV47" s="1"/>
      <c r="DZW47" s="1"/>
      <c r="DZX47" s="1"/>
      <c r="DZY47" s="1"/>
      <c r="DZZ47" s="1"/>
      <c r="EAA47" s="1"/>
      <c r="EAB47" s="1"/>
      <c r="EAC47" s="1"/>
      <c r="EAD47" s="1"/>
      <c r="EAE47" s="1"/>
      <c r="EAF47" s="1"/>
      <c r="EAG47" s="1"/>
      <c r="EAH47" s="1"/>
      <c r="EAI47" s="1"/>
      <c r="EAJ47" s="1"/>
      <c r="EAK47" s="1"/>
      <c r="EAL47" s="1"/>
      <c r="EAM47" s="1"/>
      <c r="EAN47" s="1"/>
      <c r="EAO47" s="1"/>
      <c r="EAP47" s="1"/>
      <c r="EAQ47" s="1"/>
      <c r="EAR47" s="1"/>
      <c r="EAS47" s="1"/>
      <c r="EAT47" s="1"/>
      <c r="EAU47" s="1"/>
      <c r="EAV47" s="1"/>
      <c r="EAW47" s="1"/>
      <c r="EAX47" s="1"/>
      <c r="EAY47" s="1"/>
      <c r="EAZ47" s="1"/>
      <c r="EBA47" s="1"/>
      <c r="EBB47" s="1"/>
      <c r="EBC47" s="1"/>
      <c r="EBD47" s="1"/>
      <c r="EBE47" s="1"/>
      <c r="EBF47" s="1"/>
      <c r="EBG47" s="1"/>
      <c r="EBH47" s="1"/>
      <c r="EBI47" s="1"/>
      <c r="EBJ47" s="1"/>
      <c r="EBK47" s="1"/>
      <c r="EBL47" s="1"/>
      <c r="EBM47" s="1"/>
      <c r="EBN47" s="1"/>
      <c r="EBO47" s="1"/>
      <c r="EBP47" s="1"/>
      <c r="EBQ47" s="1"/>
      <c r="EBR47" s="1"/>
      <c r="EBS47" s="1"/>
      <c r="EBT47" s="1"/>
      <c r="EBU47" s="1"/>
      <c r="EBV47" s="1"/>
      <c r="EBW47" s="1"/>
      <c r="EBX47" s="1"/>
      <c r="EBY47" s="1"/>
      <c r="EBZ47" s="1"/>
      <c r="ECA47" s="1"/>
      <c r="ECB47" s="1"/>
      <c r="ECC47" s="1"/>
      <c r="ECD47" s="1"/>
      <c r="ECE47" s="1"/>
      <c r="ECF47" s="1"/>
      <c r="ECG47" s="1"/>
      <c r="ECH47" s="1"/>
      <c r="ECI47" s="1"/>
      <c r="ECJ47" s="1"/>
      <c r="ECK47" s="1"/>
      <c r="ECL47" s="1"/>
      <c r="ECM47" s="1"/>
      <c r="ECN47" s="1"/>
      <c r="ECO47" s="1"/>
      <c r="ECP47" s="1"/>
      <c r="ECQ47" s="1"/>
      <c r="ECR47" s="1"/>
      <c r="ECS47" s="1"/>
      <c r="ECT47" s="1"/>
      <c r="ECU47" s="1"/>
      <c r="ECV47" s="1"/>
      <c r="ECW47" s="1"/>
      <c r="ECX47" s="1"/>
      <c r="ECY47" s="1"/>
      <c r="ECZ47" s="1"/>
      <c r="EDA47" s="1"/>
      <c r="EDB47" s="1"/>
      <c r="EDC47" s="1"/>
      <c r="EDD47" s="1"/>
      <c r="EDE47" s="1"/>
      <c r="EDF47" s="1"/>
      <c r="EDG47" s="1"/>
      <c r="EDH47" s="1"/>
      <c r="EDI47" s="1"/>
      <c r="EDJ47" s="1"/>
      <c r="EDK47" s="1"/>
      <c r="EDL47" s="1"/>
      <c r="EDM47" s="1"/>
      <c r="EDN47" s="1"/>
      <c r="EDO47" s="1"/>
      <c r="EDP47" s="1"/>
      <c r="EDQ47" s="1"/>
      <c r="EDR47" s="1"/>
      <c r="EDS47" s="1"/>
      <c r="EDT47" s="1"/>
      <c r="EDU47" s="1"/>
      <c r="EDV47" s="1"/>
      <c r="EDW47" s="1"/>
      <c r="EDX47" s="1"/>
      <c r="EDY47" s="1"/>
      <c r="EDZ47" s="1"/>
      <c r="EEA47" s="1"/>
      <c r="EEB47" s="1"/>
      <c r="EEC47" s="1"/>
      <c r="EED47" s="1"/>
      <c r="EEE47" s="1"/>
      <c r="EEF47" s="1"/>
      <c r="EEG47" s="1"/>
      <c r="EEH47" s="1"/>
      <c r="EEI47" s="1"/>
      <c r="EEJ47" s="1"/>
      <c r="EEK47" s="1"/>
      <c r="EEL47" s="1"/>
      <c r="EEM47" s="1"/>
      <c r="EEN47" s="1"/>
      <c r="EEO47" s="1"/>
      <c r="EEP47" s="1"/>
      <c r="EEQ47" s="1"/>
      <c r="EER47" s="1"/>
      <c r="EES47" s="1"/>
      <c r="EET47" s="1"/>
      <c r="EEU47" s="1"/>
      <c r="EEV47" s="1"/>
      <c r="EEW47" s="1"/>
      <c r="EEX47" s="1"/>
      <c r="EEY47" s="1"/>
      <c r="EEZ47" s="1"/>
      <c r="EFA47" s="1"/>
      <c r="EFB47" s="1"/>
      <c r="EFC47" s="1"/>
      <c r="EFD47" s="1"/>
      <c r="EFE47" s="1"/>
      <c r="EFF47" s="1"/>
      <c r="EFG47" s="1"/>
      <c r="EFH47" s="1"/>
      <c r="EFI47" s="1"/>
      <c r="EFJ47" s="1"/>
      <c r="EFK47" s="1"/>
      <c r="EFL47" s="1"/>
      <c r="EFM47" s="1"/>
      <c r="EFN47" s="1"/>
      <c r="EFO47" s="1"/>
      <c r="EFP47" s="1"/>
      <c r="EFQ47" s="1"/>
      <c r="EFR47" s="1"/>
      <c r="EFS47" s="1"/>
      <c r="EFT47" s="1"/>
      <c r="EFU47" s="1"/>
      <c r="EFV47" s="1"/>
      <c r="EFW47" s="1"/>
      <c r="EFX47" s="1"/>
      <c r="EFY47" s="1"/>
      <c r="EFZ47" s="1"/>
      <c r="EGA47" s="1"/>
      <c r="EGB47" s="1"/>
      <c r="EGC47" s="1"/>
      <c r="EGD47" s="1"/>
      <c r="EGE47" s="1"/>
      <c r="EGF47" s="1"/>
      <c r="EGG47" s="1"/>
      <c r="EGH47" s="1"/>
      <c r="EGI47" s="1"/>
      <c r="EGJ47" s="1"/>
      <c r="EGK47" s="1"/>
      <c r="EGL47" s="1"/>
      <c r="EGM47" s="1"/>
      <c r="EGN47" s="1"/>
      <c r="EGO47" s="1"/>
      <c r="EGP47" s="1"/>
      <c r="EGQ47" s="1"/>
      <c r="EGR47" s="1"/>
      <c r="EGS47" s="1"/>
      <c r="EGT47" s="1"/>
      <c r="EGU47" s="1"/>
      <c r="EGV47" s="1"/>
      <c r="EGW47" s="1"/>
      <c r="EGX47" s="1"/>
      <c r="EGY47" s="1"/>
      <c r="EGZ47" s="1"/>
      <c r="EHA47" s="1"/>
      <c r="EHB47" s="1"/>
      <c r="EHC47" s="1"/>
      <c r="EHD47" s="1"/>
      <c r="EHE47" s="1"/>
      <c r="EHF47" s="1"/>
      <c r="EHG47" s="1"/>
      <c r="EHH47" s="1"/>
      <c r="EHI47" s="1"/>
      <c r="EHJ47" s="1"/>
      <c r="EHK47" s="1"/>
      <c r="EHL47" s="1"/>
      <c r="EHM47" s="1"/>
      <c r="EHN47" s="1"/>
      <c r="EHO47" s="1"/>
      <c r="EHP47" s="1"/>
      <c r="EHQ47" s="1"/>
      <c r="EHR47" s="1"/>
      <c r="EHS47" s="1"/>
      <c r="EHT47" s="1"/>
      <c r="EHU47" s="1"/>
      <c r="EHV47" s="1"/>
      <c r="EHW47" s="1"/>
      <c r="EHX47" s="1"/>
      <c r="EHY47" s="1"/>
      <c r="EHZ47" s="1"/>
      <c r="EIA47" s="1"/>
      <c r="EIB47" s="1"/>
      <c r="EIC47" s="1"/>
      <c r="EID47" s="1"/>
      <c r="EIE47" s="1"/>
      <c r="EIF47" s="1"/>
      <c r="EIG47" s="1"/>
      <c r="EIH47" s="1"/>
      <c r="EII47" s="1"/>
      <c r="EIJ47" s="1"/>
      <c r="EIK47" s="1"/>
      <c r="EIL47" s="1"/>
      <c r="EIM47" s="1"/>
      <c r="EIN47" s="1"/>
      <c r="EIO47" s="1"/>
      <c r="EIP47" s="1"/>
      <c r="EIQ47" s="1"/>
      <c r="EIR47" s="1"/>
      <c r="EIS47" s="1"/>
      <c r="EIT47" s="1"/>
      <c r="EIU47" s="1"/>
      <c r="EIV47" s="1"/>
      <c r="EIW47" s="1"/>
      <c r="EIX47" s="1"/>
      <c r="EIY47" s="1"/>
      <c r="EIZ47" s="1"/>
      <c r="EJA47" s="1"/>
      <c r="EJB47" s="1"/>
      <c r="EJC47" s="1"/>
      <c r="EJD47" s="1"/>
      <c r="EJE47" s="1"/>
      <c r="EJF47" s="1"/>
      <c r="EJG47" s="1"/>
      <c r="EJH47" s="1"/>
      <c r="EJI47" s="1"/>
      <c r="EJJ47" s="1"/>
      <c r="EJK47" s="1"/>
      <c r="EJL47" s="1"/>
      <c r="EJM47" s="1"/>
      <c r="EJN47" s="1"/>
      <c r="EJO47" s="1"/>
      <c r="EJP47" s="1"/>
      <c r="EJQ47" s="1"/>
      <c r="EJR47" s="1"/>
      <c r="EJS47" s="1"/>
      <c r="EJT47" s="1"/>
      <c r="EJU47" s="1"/>
      <c r="EJV47" s="1"/>
      <c r="EJW47" s="1"/>
      <c r="EJX47" s="1"/>
      <c r="EJY47" s="1"/>
      <c r="EJZ47" s="1"/>
      <c r="EKA47" s="1"/>
      <c r="EKB47" s="1"/>
      <c r="EKC47" s="1"/>
      <c r="EKD47" s="1"/>
      <c r="EKE47" s="1"/>
      <c r="EKF47" s="1"/>
      <c r="EKG47" s="1"/>
    </row>
    <row r="48" spans="1:3673" s="163" customFormat="1" x14ac:dyDescent="0.2">
      <c r="A48" s="145" t="s">
        <v>204</v>
      </c>
      <c r="B48" s="147"/>
      <c r="C48" s="142">
        <v>1875.54856</v>
      </c>
      <c r="D48" s="142">
        <v>1635.1350299999999</v>
      </c>
      <c r="E48" s="142">
        <v>1421.7963</v>
      </c>
      <c r="F48" s="142">
        <v>1382.6975600000001</v>
      </c>
      <c r="G48" s="149"/>
      <c r="H48" s="143">
        <v>44.444278599999997</v>
      </c>
      <c r="I48" s="143">
        <v>41.176908400000002</v>
      </c>
      <c r="J48" s="143">
        <v>36.719945600000003</v>
      </c>
      <c r="K48" s="143">
        <v>35.970280000000002</v>
      </c>
      <c r="L48" s="147"/>
      <c r="M48" s="142">
        <v>1807.9392499999999</v>
      </c>
      <c r="N48" s="161">
        <f t="shared" si="10"/>
        <v>1382.6975600000001</v>
      </c>
      <c r="O48" s="147"/>
      <c r="P48" s="143">
        <v>47.930520999999999</v>
      </c>
      <c r="Q48" s="162">
        <f t="shared" si="11"/>
        <v>35.970280000000002</v>
      </c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1"/>
      <c r="AMT48" s="1"/>
      <c r="AMU48" s="1"/>
      <c r="AMV48" s="1"/>
      <c r="AMW48" s="1"/>
      <c r="AMX48" s="1"/>
      <c r="AMY48" s="1"/>
      <c r="AMZ48" s="1"/>
      <c r="ANA48" s="1"/>
      <c r="ANB48" s="1"/>
      <c r="ANC48" s="1"/>
      <c r="AND48" s="1"/>
      <c r="ANE48" s="1"/>
      <c r="ANF48" s="1"/>
      <c r="ANG48" s="1"/>
      <c r="ANH48" s="1"/>
      <c r="ANI48" s="1"/>
      <c r="ANJ48" s="1"/>
      <c r="ANK48" s="1"/>
      <c r="ANL48" s="1"/>
      <c r="ANM48" s="1"/>
      <c r="ANN48" s="1"/>
      <c r="ANO48" s="1"/>
      <c r="ANP48" s="1"/>
      <c r="ANQ48" s="1"/>
      <c r="ANR48" s="1"/>
      <c r="ANS48" s="1"/>
      <c r="ANT48" s="1"/>
      <c r="ANU48" s="1"/>
      <c r="ANV48" s="1"/>
      <c r="ANW48" s="1"/>
      <c r="ANX48" s="1"/>
      <c r="ANY48" s="1"/>
      <c r="ANZ48" s="1"/>
      <c r="AOA48" s="1"/>
      <c r="AOB48" s="1"/>
      <c r="AOC48" s="1"/>
      <c r="AOD48" s="1"/>
      <c r="AOE48" s="1"/>
      <c r="AOF48" s="1"/>
      <c r="AOG48" s="1"/>
      <c r="AOH48" s="1"/>
      <c r="AOI48" s="1"/>
      <c r="AOJ48" s="1"/>
      <c r="AOK48" s="1"/>
      <c r="AOL48" s="1"/>
      <c r="AOM48" s="1"/>
      <c r="AON48" s="1"/>
      <c r="AOO48" s="1"/>
      <c r="AOP48" s="1"/>
      <c r="AOQ48" s="1"/>
      <c r="AOR48" s="1"/>
      <c r="AOS48" s="1"/>
      <c r="AOT48" s="1"/>
      <c r="AOU48" s="1"/>
      <c r="AOV48" s="1"/>
      <c r="AOW48" s="1"/>
      <c r="AOX48" s="1"/>
      <c r="AOY48" s="1"/>
      <c r="AOZ48" s="1"/>
      <c r="APA48" s="1"/>
      <c r="APB48" s="1"/>
      <c r="APC48" s="1"/>
      <c r="APD48" s="1"/>
      <c r="APE48" s="1"/>
      <c r="APF48" s="1"/>
      <c r="APG48" s="1"/>
      <c r="APH48" s="1"/>
      <c r="API48" s="1"/>
      <c r="APJ48" s="1"/>
      <c r="APK48" s="1"/>
      <c r="APL48" s="1"/>
      <c r="APM48" s="1"/>
      <c r="APN48" s="1"/>
      <c r="APO48" s="1"/>
      <c r="APP48" s="1"/>
      <c r="APQ48" s="1"/>
      <c r="APR48" s="1"/>
      <c r="APS48" s="1"/>
      <c r="APT48" s="1"/>
      <c r="APU48" s="1"/>
      <c r="APV48" s="1"/>
      <c r="APW48" s="1"/>
      <c r="APX48" s="1"/>
      <c r="APY48" s="1"/>
      <c r="APZ48" s="1"/>
      <c r="AQA48" s="1"/>
      <c r="AQB48" s="1"/>
      <c r="AQC48" s="1"/>
      <c r="AQD48" s="1"/>
      <c r="AQE48" s="1"/>
      <c r="AQF48" s="1"/>
      <c r="AQG48" s="1"/>
      <c r="AQH48" s="1"/>
      <c r="AQI48" s="1"/>
      <c r="AQJ48" s="1"/>
      <c r="AQK48" s="1"/>
      <c r="AQL48" s="1"/>
      <c r="AQM48" s="1"/>
      <c r="AQN48" s="1"/>
      <c r="AQO48" s="1"/>
      <c r="AQP48" s="1"/>
      <c r="AQQ48" s="1"/>
      <c r="AQR48" s="1"/>
      <c r="AQS48" s="1"/>
      <c r="AQT48" s="1"/>
      <c r="AQU48" s="1"/>
      <c r="AQV48" s="1"/>
      <c r="AQW48" s="1"/>
      <c r="AQX48" s="1"/>
      <c r="AQY48" s="1"/>
      <c r="AQZ48" s="1"/>
      <c r="ARA48" s="1"/>
      <c r="ARB48" s="1"/>
      <c r="ARC48" s="1"/>
      <c r="ARD48" s="1"/>
      <c r="ARE48" s="1"/>
      <c r="ARF48" s="1"/>
      <c r="ARG48" s="1"/>
      <c r="ARH48" s="1"/>
      <c r="ARI48" s="1"/>
      <c r="ARJ48" s="1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RX48" s="1"/>
      <c r="ARY48" s="1"/>
      <c r="ARZ48" s="1"/>
      <c r="ASA48" s="1"/>
      <c r="ASB48" s="1"/>
      <c r="ASC48" s="1"/>
      <c r="ASD48" s="1"/>
      <c r="ASE48" s="1"/>
      <c r="ASF48" s="1"/>
      <c r="ASG48" s="1"/>
      <c r="ASH48" s="1"/>
      <c r="ASI48" s="1"/>
      <c r="ASJ48" s="1"/>
      <c r="ASK48" s="1"/>
      <c r="ASL48" s="1"/>
      <c r="ASM48" s="1"/>
      <c r="ASN48" s="1"/>
      <c r="ASO48" s="1"/>
      <c r="ASP48" s="1"/>
      <c r="ASQ48" s="1"/>
      <c r="ASR48" s="1"/>
      <c r="ASS48" s="1"/>
      <c r="AST48" s="1"/>
      <c r="ASU48" s="1"/>
      <c r="ASV48" s="1"/>
      <c r="ASW48" s="1"/>
      <c r="ASX48" s="1"/>
      <c r="ASY48" s="1"/>
      <c r="ASZ48" s="1"/>
      <c r="ATA48" s="1"/>
      <c r="ATB48" s="1"/>
      <c r="ATC48" s="1"/>
      <c r="ATD48" s="1"/>
      <c r="ATE48" s="1"/>
      <c r="ATF48" s="1"/>
      <c r="ATG48" s="1"/>
      <c r="ATH48" s="1"/>
      <c r="ATI48" s="1"/>
      <c r="ATJ48" s="1"/>
      <c r="ATK48" s="1"/>
      <c r="ATL48" s="1"/>
      <c r="ATM48" s="1"/>
      <c r="ATN48" s="1"/>
      <c r="ATO48" s="1"/>
      <c r="ATP48" s="1"/>
      <c r="ATQ48" s="1"/>
      <c r="ATR48" s="1"/>
      <c r="ATS48" s="1"/>
      <c r="ATT48" s="1"/>
      <c r="ATU48" s="1"/>
      <c r="ATV48" s="1"/>
      <c r="ATW48" s="1"/>
      <c r="ATX48" s="1"/>
      <c r="ATY48" s="1"/>
      <c r="ATZ48" s="1"/>
      <c r="AUA48" s="1"/>
      <c r="AUB48" s="1"/>
      <c r="AUC48" s="1"/>
      <c r="AUD48" s="1"/>
      <c r="AUE48" s="1"/>
      <c r="AUF48" s="1"/>
      <c r="AUG48" s="1"/>
      <c r="AUH48" s="1"/>
      <c r="AUI48" s="1"/>
      <c r="AUJ48" s="1"/>
      <c r="AUK48" s="1"/>
      <c r="AUL48" s="1"/>
      <c r="AUM48" s="1"/>
      <c r="AUN48" s="1"/>
      <c r="AUO48" s="1"/>
      <c r="AUP48" s="1"/>
      <c r="AUQ48" s="1"/>
      <c r="AUR48" s="1"/>
      <c r="AUS48" s="1"/>
      <c r="AUT48" s="1"/>
      <c r="AUU48" s="1"/>
      <c r="AUV48" s="1"/>
      <c r="AUW48" s="1"/>
      <c r="AUX48" s="1"/>
      <c r="AUY48" s="1"/>
      <c r="AUZ48" s="1"/>
      <c r="AVA48" s="1"/>
      <c r="AVB48" s="1"/>
      <c r="AVC48" s="1"/>
      <c r="AVD48" s="1"/>
      <c r="AVE48" s="1"/>
      <c r="AVF48" s="1"/>
      <c r="AVG48" s="1"/>
      <c r="AVH48" s="1"/>
      <c r="AVI48" s="1"/>
      <c r="AVJ48" s="1"/>
      <c r="AVK48" s="1"/>
      <c r="AVL48" s="1"/>
      <c r="AVM48" s="1"/>
      <c r="AVN48" s="1"/>
      <c r="AVO48" s="1"/>
      <c r="AVP48" s="1"/>
      <c r="AVQ48" s="1"/>
      <c r="AVR48" s="1"/>
      <c r="AVS48" s="1"/>
      <c r="AVT48" s="1"/>
      <c r="AVU48" s="1"/>
      <c r="AVV48" s="1"/>
      <c r="AVW48" s="1"/>
      <c r="AVX48" s="1"/>
      <c r="AVY48" s="1"/>
      <c r="AVZ48" s="1"/>
      <c r="AWA48" s="1"/>
      <c r="AWB48" s="1"/>
      <c r="AWC48" s="1"/>
      <c r="AWD48" s="1"/>
      <c r="AWE48" s="1"/>
      <c r="AWF48" s="1"/>
      <c r="AWG48" s="1"/>
      <c r="AWH48" s="1"/>
      <c r="AWI48" s="1"/>
      <c r="AWJ48" s="1"/>
      <c r="AWK48" s="1"/>
      <c r="AWL48" s="1"/>
      <c r="AWM48" s="1"/>
      <c r="AWN48" s="1"/>
      <c r="AWO48" s="1"/>
      <c r="AWP48" s="1"/>
      <c r="AWQ48" s="1"/>
      <c r="AWR48" s="1"/>
      <c r="AWS48" s="1"/>
      <c r="AWT48" s="1"/>
      <c r="AWU48" s="1"/>
      <c r="AWV48" s="1"/>
      <c r="AWW48" s="1"/>
      <c r="AWX48" s="1"/>
      <c r="AWY48" s="1"/>
      <c r="AWZ48" s="1"/>
      <c r="AXA48" s="1"/>
      <c r="AXB48" s="1"/>
      <c r="AXC48" s="1"/>
      <c r="AXD48" s="1"/>
      <c r="AXE48" s="1"/>
      <c r="AXF48" s="1"/>
      <c r="AXG48" s="1"/>
      <c r="AXH48" s="1"/>
      <c r="AXI48" s="1"/>
      <c r="AXJ48" s="1"/>
      <c r="AXK48" s="1"/>
      <c r="AXL48" s="1"/>
      <c r="AXM48" s="1"/>
      <c r="AXN48" s="1"/>
      <c r="AXO48" s="1"/>
      <c r="AXP48" s="1"/>
      <c r="AXQ48" s="1"/>
      <c r="AXR48" s="1"/>
      <c r="AXS48" s="1"/>
      <c r="AXT48" s="1"/>
      <c r="AXU48" s="1"/>
      <c r="AXV48" s="1"/>
      <c r="AXW48" s="1"/>
      <c r="AXX48" s="1"/>
      <c r="AXY48" s="1"/>
      <c r="AXZ48" s="1"/>
      <c r="AYA48" s="1"/>
      <c r="AYB48" s="1"/>
      <c r="AYC48" s="1"/>
      <c r="AYD48" s="1"/>
      <c r="AYE48" s="1"/>
      <c r="AYF48" s="1"/>
      <c r="AYG48" s="1"/>
      <c r="AYH48" s="1"/>
      <c r="AYI48" s="1"/>
      <c r="AYJ48" s="1"/>
      <c r="AYK48" s="1"/>
      <c r="AYL48" s="1"/>
      <c r="AYM48" s="1"/>
      <c r="AYN48" s="1"/>
      <c r="AYO48" s="1"/>
      <c r="AYP48" s="1"/>
      <c r="AYQ48" s="1"/>
      <c r="AYR48" s="1"/>
      <c r="AYS48" s="1"/>
      <c r="AYT48" s="1"/>
      <c r="AYU48" s="1"/>
      <c r="AYV48" s="1"/>
      <c r="AYW48" s="1"/>
      <c r="AYX48" s="1"/>
      <c r="AYY48" s="1"/>
      <c r="AYZ48" s="1"/>
      <c r="AZA48" s="1"/>
      <c r="AZB48" s="1"/>
      <c r="AZC48" s="1"/>
      <c r="AZD48" s="1"/>
      <c r="AZE48" s="1"/>
      <c r="AZF48" s="1"/>
      <c r="AZG48" s="1"/>
      <c r="AZH48" s="1"/>
      <c r="AZI48" s="1"/>
      <c r="AZJ48" s="1"/>
      <c r="AZK48" s="1"/>
      <c r="AZL48" s="1"/>
      <c r="AZM48" s="1"/>
      <c r="AZN48" s="1"/>
      <c r="AZO48" s="1"/>
      <c r="AZP48" s="1"/>
      <c r="AZQ48" s="1"/>
      <c r="AZR48" s="1"/>
      <c r="AZS48" s="1"/>
      <c r="AZT48" s="1"/>
      <c r="AZU48" s="1"/>
      <c r="AZV48" s="1"/>
      <c r="AZW48" s="1"/>
      <c r="AZX48" s="1"/>
      <c r="AZY48" s="1"/>
      <c r="AZZ48" s="1"/>
      <c r="BAA48" s="1"/>
      <c r="BAB48" s="1"/>
      <c r="BAC48" s="1"/>
      <c r="BAD48" s="1"/>
      <c r="BAE48" s="1"/>
      <c r="BAF48" s="1"/>
      <c r="BAG48" s="1"/>
      <c r="BAH48" s="1"/>
      <c r="BAI48" s="1"/>
      <c r="BAJ48" s="1"/>
      <c r="BAK48" s="1"/>
      <c r="BAL48" s="1"/>
      <c r="BAM48" s="1"/>
      <c r="BAN48" s="1"/>
      <c r="BAO48" s="1"/>
      <c r="BAP48" s="1"/>
      <c r="BAQ48" s="1"/>
      <c r="BAR48" s="1"/>
      <c r="BAS48" s="1"/>
      <c r="BAT48" s="1"/>
      <c r="BAU48" s="1"/>
      <c r="BAV48" s="1"/>
      <c r="BAW48" s="1"/>
      <c r="BAX48" s="1"/>
      <c r="BAY48" s="1"/>
      <c r="BAZ48" s="1"/>
      <c r="BBA48" s="1"/>
      <c r="BBB48" s="1"/>
      <c r="BBC48" s="1"/>
      <c r="BBD48" s="1"/>
      <c r="BBE48" s="1"/>
      <c r="BBF48" s="1"/>
      <c r="BBG48" s="1"/>
      <c r="BBH48" s="1"/>
      <c r="BBI48" s="1"/>
      <c r="BBJ48" s="1"/>
      <c r="BBK48" s="1"/>
      <c r="BBL48" s="1"/>
      <c r="BBM48" s="1"/>
      <c r="BBN48" s="1"/>
      <c r="BBO48" s="1"/>
      <c r="BBP48" s="1"/>
      <c r="BBQ48" s="1"/>
      <c r="BBR48" s="1"/>
      <c r="BBS48" s="1"/>
      <c r="BBT48" s="1"/>
      <c r="BBU48" s="1"/>
      <c r="BBV48" s="1"/>
      <c r="BBW48" s="1"/>
      <c r="BBX48" s="1"/>
      <c r="BBY48" s="1"/>
      <c r="BBZ48" s="1"/>
      <c r="BCA48" s="1"/>
      <c r="BCB48" s="1"/>
      <c r="BCC48" s="1"/>
      <c r="BCD48" s="1"/>
      <c r="BCE48" s="1"/>
      <c r="BCF48" s="1"/>
      <c r="BCG48" s="1"/>
      <c r="BCH48" s="1"/>
      <c r="BCI48" s="1"/>
      <c r="BCJ48" s="1"/>
      <c r="BCK48" s="1"/>
      <c r="BCL48" s="1"/>
      <c r="BCM48" s="1"/>
      <c r="BCN48" s="1"/>
      <c r="BCO48" s="1"/>
      <c r="BCP48" s="1"/>
      <c r="BCQ48" s="1"/>
      <c r="BCR48" s="1"/>
      <c r="BCS48" s="1"/>
      <c r="BCT48" s="1"/>
      <c r="BCU48" s="1"/>
      <c r="BCV48" s="1"/>
      <c r="BCW48" s="1"/>
      <c r="BCX48" s="1"/>
      <c r="BCY48" s="1"/>
      <c r="BCZ48" s="1"/>
      <c r="BDA48" s="1"/>
      <c r="BDB48" s="1"/>
      <c r="BDC48" s="1"/>
      <c r="BDD48" s="1"/>
      <c r="BDE48" s="1"/>
      <c r="BDF48" s="1"/>
      <c r="BDG48" s="1"/>
      <c r="BDH48" s="1"/>
      <c r="BDI48" s="1"/>
      <c r="BDJ48" s="1"/>
      <c r="BDK48" s="1"/>
      <c r="BDL48" s="1"/>
      <c r="BDM48" s="1"/>
      <c r="BDN48" s="1"/>
      <c r="BDO48" s="1"/>
      <c r="BDP48" s="1"/>
      <c r="BDQ48" s="1"/>
      <c r="BDR48" s="1"/>
      <c r="BDS48" s="1"/>
      <c r="BDT48" s="1"/>
      <c r="BDU48" s="1"/>
      <c r="BDV48" s="1"/>
      <c r="BDW48" s="1"/>
      <c r="BDX48" s="1"/>
      <c r="BDY48" s="1"/>
      <c r="BDZ48" s="1"/>
      <c r="BEA48" s="1"/>
      <c r="BEB48" s="1"/>
      <c r="BEC48" s="1"/>
      <c r="BED48" s="1"/>
      <c r="BEE48" s="1"/>
      <c r="BEF48" s="1"/>
      <c r="BEG48" s="1"/>
      <c r="BEH48" s="1"/>
      <c r="BEI48" s="1"/>
      <c r="BEJ48" s="1"/>
      <c r="BEK48" s="1"/>
      <c r="BEL48" s="1"/>
      <c r="BEM48" s="1"/>
      <c r="BEN48" s="1"/>
      <c r="BEO48" s="1"/>
      <c r="BEP48" s="1"/>
      <c r="BEQ48" s="1"/>
      <c r="BER48" s="1"/>
      <c r="BES48" s="1"/>
      <c r="BET48" s="1"/>
      <c r="BEU48" s="1"/>
      <c r="BEV48" s="1"/>
      <c r="BEW48" s="1"/>
      <c r="BEX48" s="1"/>
      <c r="BEY48" s="1"/>
      <c r="BEZ48" s="1"/>
      <c r="BFA48" s="1"/>
      <c r="BFB48" s="1"/>
      <c r="BFC48" s="1"/>
      <c r="BFD48" s="1"/>
      <c r="BFE48" s="1"/>
      <c r="BFF48" s="1"/>
      <c r="BFG48" s="1"/>
      <c r="BFH48" s="1"/>
      <c r="BFI48" s="1"/>
      <c r="BFJ48" s="1"/>
      <c r="BFK48" s="1"/>
      <c r="BFL48" s="1"/>
      <c r="BFM48" s="1"/>
      <c r="BFN48" s="1"/>
      <c r="BFO48" s="1"/>
      <c r="BFP48" s="1"/>
      <c r="BFQ48" s="1"/>
      <c r="BFR48" s="1"/>
      <c r="BFS48" s="1"/>
      <c r="BFT48" s="1"/>
      <c r="BFU48" s="1"/>
      <c r="BFV48" s="1"/>
      <c r="BFW48" s="1"/>
      <c r="BFX48" s="1"/>
      <c r="BFY48" s="1"/>
      <c r="BFZ48" s="1"/>
      <c r="BGA48" s="1"/>
      <c r="BGB48" s="1"/>
      <c r="BGC48" s="1"/>
      <c r="BGD48" s="1"/>
      <c r="BGE48" s="1"/>
      <c r="BGF48" s="1"/>
      <c r="BGG48" s="1"/>
      <c r="BGH48" s="1"/>
      <c r="BGI48" s="1"/>
      <c r="BGJ48" s="1"/>
      <c r="BGK48" s="1"/>
      <c r="BGL48" s="1"/>
      <c r="BGM48" s="1"/>
      <c r="BGN48" s="1"/>
      <c r="BGO48" s="1"/>
      <c r="BGP48" s="1"/>
      <c r="BGQ48" s="1"/>
      <c r="BGR48" s="1"/>
      <c r="BGS48" s="1"/>
      <c r="BGT48" s="1"/>
      <c r="BGU48" s="1"/>
      <c r="BGV48" s="1"/>
      <c r="BGW48" s="1"/>
      <c r="BGX48" s="1"/>
      <c r="BGY48" s="1"/>
      <c r="BGZ48" s="1"/>
      <c r="BHA48" s="1"/>
      <c r="BHB48" s="1"/>
      <c r="BHC48" s="1"/>
      <c r="BHD48" s="1"/>
      <c r="BHE48" s="1"/>
      <c r="BHF48" s="1"/>
      <c r="BHG48" s="1"/>
      <c r="BHH48" s="1"/>
      <c r="BHI48" s="1"/>
      <c r="BHJ48" s="1"/>
      <c r="BHK48" s="1"/>
      <c r="BHL48" s="1"/>
      <c r="BHM48" s="1"/>
      <c r="BHN48" s="1"/>
      <c r="BHO48" s="1"/>
      <c r="BHP48" s="1"/>
      <c r="BHQ48" s="1"/>
      <c r="BHR48" s="1"/>
      <c r="BHS48" s="1"/>
      <c r="BHT48" s="1"/>
      <c r="BHU48" s="1"/>
      <c r="BHV48" s="1"/>
      <c r="BHW48" s="1"/>
      <c r="BHX48" s="1"/>
      <c r="BHY48" s="1"/>
      <c r="BHZ48" s="1"/>
      <c r="BIA48" s="1"/>
      <c r="BIB48" s="1"/>
      <c r="BIC48" s="1"/>
      <c r="BID48" s="1"/>
      <c r="BIE48" s="1"/>
      <c r="BIF48" s="1"/>
      <c r="BIG48" s="1"/>
      <c r="BIH48" s="1"/>
      <c r="BII48" s="1"/>
      <c r="BIJ48" s="1"/>
      <c r="BIK48" s="1"/>
      <c r="BIL48" s="1"/>
      <c r="BIM48" s="1"/>
      <c r="BIN48" s="1"/>
      <c r="BIO48" s="1"/>
      <c r="BIP48" s="1"/>
      <c r="BIQ48" s="1"/>
      <c r="BIR48" s="1"/>
      <c r="BIS48" s="1"/>
      <c r="BIT48" s="1"/>
      <c r="BIU48" s="1"/>
      <c r="BIV48" s="1"/>
      <c r="BIW48" s="1"/>
      <c r="BIX48" s="1"/>
      <c r="BIY48" s="1"/>
      <c r="BIZ48" s="1"/>
      <c r="BJA48" s="1"/>
      <c r="BJB48" s="1"/>
      <c r="BJC48" s="1"/>
      <c r="BJD48" s="1"/>
      <c r="BJE48" s="1"/>
      <c r="BJF48" s="1"/>
      <c r="BJG48" s="1"/>
      <c r="BJH48" s="1"/>
      <c r="BJI48" s="1"/>
      <c r="BJJ48" s="1"/>
      <c r="BJK48" s="1"/>
      <c r="BJL48" s="1"/>
      <c r="BJM48" s="1"/>
      <c r="BJN48" s="1"/>
      <c r="BJO48" s="1"/>
      <c r="BJP48" s="1"/>
      <c r="BJQ48" s="1"/>
      <c r="BJR48" s="1"/>
      <c r="BJS48" s="1"/>
      <c r="BJT48" s="1"/>
      <c r="BJU48" s="1"/>
      <c r="BJV48" s="1"/>
      <c r="BJW48" s="1"/>
      <c r="BJX48" s="1"/>
      <c r="BJY48" s="1"/>
      <c r="BJZ48" s="1"/>
      <c r="BKA48" s="1"/>
      <c r="BKB48" s="1"/>
      <c r="BKC48" s="1"/>
      <c r="BKD48" s="1"/>
      <c r="BKE48" s="1"/>
      <c r="BKF48" s="1"/>
      <c r="BKG48" s="1"/>
      <c r="BKH48" s="1"/>
      <c r="BKI48" s="1"/>
      <c r="BKJ48" s="1"/>
      <c r="BKK48" s="1"/>
      <c r="BKL48" s="1"/>
      <c r="BKM48" s="1"/>
      <c r="BKN48" s="1"/>
      <c r="BKO48" s="1"/>
      <c r="BKP48" s="1"/>
      <c r="BKQ48" s="1"/>
      <c r="BKR48" s="1"/>
      <c r="BKS48" s="1"/>
      <c r="BKT48" s="1"/>
      <c r="BKU48" s="1"/>
      <c r="BKV48" s="1"/>
      <c r="BKW48" s="1"/>
      <c r="BKX48" s="1"/>
      <c r="BKY48" s="1"/>
      <c r="BKZ48" s="1"/>
      <c r="BLA48" s="1"/>
      <c r="BLB48" s="1"/>
      <c r="BLC48" s="1"/>
      <c r="BLD48" s="1"/>
      <c r="BLE48" s="1"/>
      <c r="BLF48" s="1"/>
      <c r="BLG48" s="1"/>
      <c r="BLH48" s="1"/>
      <c r="BLI48" s="1"/>
      <c r="BLJ48" s="1"/>
      <c r="BLK48" s="1"/>
      <c r="BLL48" s="1"/>
      <c r="BLM48" s="1"/>
      <c r="BLN48" s="1"/>
      <c r="BLO48" s="1"/>
      <c r="BLP48" s="1"/>
      <c r="BLQ48" s="1"/>
      <c r="BLR48" s="1"/>
      <c r="BLS48" s="1"/>
      <c r="BLT48" s="1"/>
      <c r="BLU48" s="1"/>
      <c r="BLV48" s="1"/>
      <c r="BLW48" s="1"/>
      <c r="BLX48" s="1"/>
      <c r="BLY48" s="1"/>
      <c r="BLZ48" s="1"/>
      <c r="BMA48" s="1"/>
      <c r="BMB48" s="1"/>
      <c r="BMC48" s="1"/>
      <c r="BMD48" s="1"/>
      <c r="BME48" s="1"/>
      <c r="BMF48" s="1"/>
      <c r="BMG48" s="1"/>
      <c r="BMH48" s="1"/>
      <c r="BMI48" s="1"/>
      <c r="BMJ48" s="1"/>
      <c r="BMK48" s="1"/>
      <c r="BML48" s="1"/>
      <c r="BMM48" s="1"/>
      <c r="BMN48" s="1"/>
      <c r="BMO48" s="1"/>
      <c r="BMP48" s="1"/>
      <c r="BMQ48" s="1"/>
      <c r="BMR48" s="1"/>
      <c r="BMS48" s="1"/>
      <c r="BMT48" s="1"/>
      <c r="BMU48" s="1"/>
      <c r="BMV48" s="1"/>
      <c r="BMW48" s="1"/>
      <c r="BMX48" s="1"/>
      <c r="BMY48" s="1"/>
      <c r="BMZ48" s="1"/>
      <c r="BNA48" s="1"/>
      <c r="BNB48" s="1"/>
      <c r="BNC48" s="1"/>
      <c r="BND48" s="1"/>
      <c r="BNE48" s="1"/>
      <c r="BNF48" s="1"/>
      <c r="BNG48" s="1"/>
      <c r="BNH48" s="1"/>
      <c r="BNI48" s="1"/>
      <c r="BNJ48" s="1"/>
      <c r="BNK48" s="1"/>
      <c r="BNL48" s="1"/>
      <c r="BNM48" s="1"/>
      <c r="BNN48" s="1"/>
      <c r="BNO48" s="1"/>
      <c r="BNP48" s="1"/>
      <c r="BNQ48" s="1"/>
      <c r="BNR48" s="1"/>
      <c r="BNS48" s="1"/>
      <c r="BNT48" s="1"/>
      <c r="BNU48" s="1"/>
      <c r="BNV48" s="1"/>
      <c r="BNW48" s="1"/>
      <c r="BNX48" s="1"/>
      <c r="BNY48" s="1"/>
      <c r="BNZ48" s="1"/>
      <c r="BOA48" s="1"/>
      <c r="BOB48" s="1"/>
      <c r="BOC48" s="1"/>
      <c r="BOD48" s="1"/>
      <c r="BOE48" s="1"/>
      <c r="BOF48" s="1"/>
      <c r="BOG48" s="1"/>
      <c r="BOH48" s="1"/>
      <c r="BOI48" s="1"/>
      <c r="BOJ48" s="1"/>
      <c r="BOK48" s="1"/>
      <c r="BOL48" s="1"/>
      <c r="BOM48" s="1"/>
      <c r="BON48" s="1"/>
      <c r="BOO48" s="1"/>
      <c r="BOP48" s="1"/>
      <c r="BOQ48" s="1"/>
      <c r="BOR48" s="1"/>
      <c r="BOS48" s="1"/>
      <c r="BOT48" s="1"/>
      <c r="BOU48" s="1"/>
      <c r="BOV48" s="1"/>
      <c r="BOW48" s="1"/>
      <c r="BOX48" s="1"/>
      <c r="BOY48" s="1"/>
      <c r="BOZ48" s="1"/>
      <c r="BPA48" s="1"/>
      <c r="BPB48" s="1"/>
      <c r="BPC48" s="1"/>
      <c r="BPD48" s="1"/>
      <c r="BPE48" s="1"/>
      <c r="BPF48" s="1"/>
      <c r="BPG48" s="1"/>
      <c r="BPH48" s="1"/>
      <c r="BPI48" s="1"/>
      <c r="BPJ48" s="1"/>
      <c r="BPK48" s="1"/>
      <c r="BPL48" s="1"/>
      <c r="BPM48" s="1"/>
      <c r="BPN48" s="1"/>
      <c r="BPO48" s="1"/>
      <c r="BPP48" s="1"/>
      <c r="BPQ48" s="1"/>
      <c r="BPR48" s="1"/>
      <c r="BPS48" s="1"/>
      <c r="BPT48" s="1"/>
      <c r="BPU48" s="1"/>
      <c r="BPV48" s="1"/>
      <c r="BPW48" s="1"/>
      <c r="BPX48" s="1"/>
      <c r="BPY48" s="1"/>
      <c r="BPZ48" s="1"/>
      <c r="BQA48" s="1"/>
      <c r="BQB48" s="1"/>
      <c r="BQC48" s="1"/>
      <c r="BQD48" s="1"/>
      <c r="BQE48" s="1"/>
      <c r="BQF48" s="1"/>
      <c r="BQG48" s="1"/>
      <c r="BQH48" s="1"/>
      <c r="BQI48" s="1"/>
      <c r="BQJ48" s="1"/>
      <c r="BQK48" s="1"/>
      <c r="BQL48" s="1"/>
      <c r="BQM48" s="1"/>
      <c r="BQN48" s="1"/>
      <c r="BQO48" s="1"/>
      <c r="BQP48" s="1"/>
      <c r="BQQ48" s="1"/>
      <c r="BQR48" s="1"/>
      <c r="BQS48" s="1"/>
      <c r="BQT48" s="1"/>
      <c r="BQU48" s="1"/>
      <c r="BQV48" s="1"/>
      <c r="BQW48" s="1"/>
      <c r="BQX48" s="1"/>
      <c r="BQY48" s="1"/>
      <c r="BQZ48" s="1"/>
      <c r="BRA48" s="1"/>
      <c r="BRB48" s="1"/>
      <c r="BRC48" s="1"/>
      <c r="BRD48" s="1"/>
      <c r="BRE48" s="1"/>
      <c r="BRF48" s="1"/>
      <c r="BRG48" s="1"/>
      <c r="BRH48" s="1"/>
      <c r="BRI48" s="1"/>
      <c r="BRJ48" s="1"/>
      <c r="BRK48" s="1"/>
      <c r="BRL48" s="1"/>
      <c r="BRM48" s="1"/>
      <c r="BRN48" s="1"/>
      <c r="BRO48" s="1"/>
      <c r="BRP48" s="1"/>
      <c r="BRQ48" s="1"/>
      <c r="BRR48" s="1"/>
      <c r="BRS48" s="1"/>
      <c r="BRT48" s="1"/>
      <c r="BRU48" s="1"/>
      <c r="BRV48" s="1"/>
      <c r="BRW48" s="1"/>
      <c r="BRX48" s="1"/>
      <c r="BRY48" s="1"/>
      <c r="BRZ48" s="1"/>
      <c r="BSA48" s="1"/>
      <c r="BSB48" s="1"/>
      <c r="BSC48" s="1"/>
      <c r="BSD48" s="1"/>
      <c r="BSE48" s="1"/>
      <c r="BSF48" s="1"/>
      <c r="BSG48" s="1"/>
      <c r="BSH48" s="1"/>
      <c r="BSI48" s="1"/>
      <c r="BSJ48" s="1"/>
      <c r="BSK48" s="1"/>
      <c r="BSL48" s="1"/>
      <c r="BSM48" s="1"/>
      <c r="BSN48" s="1"/>
      <c r="BSO48" s="1"/>
      <c r="BSP48" s="1"/>
      <c r="BSQ48" s="1"/>
      <c r="BSR48" s="1"/>
      <c r="BSS48" s="1"/>
      <c r="BST48" s="1"/>
      <c r="BSU48" s="1"/>
      <c r="BSV48" s="1"/>
      <c r="BSW48" s="1"/>
      <c r="BSX48" s="1"/>
      <c r="BSY48" s="1"/>
      <c r="BSZ48" s="1"/>
      <c r="BTA48" s="1"/>
      <c r="BTB48" s="1"/>
      <c r="BTC48" s="1"/>
      <c r="BTD48" s="1"/>
      <c r="BTE48" s="1"/>
      <c r="BTF48" s="1"/>
      <c r="BTG48" s="1"/>
      <c r="BTH48" s="1"/>
      <c r="BTI48" s="1"/>
      <c r="BTJ48" s="1"/>
      <c r="BTK48" s="1"/>
      <c r="BTL48" s="1"/>
      <c r="BTM48" s="1"/>
      <c r="BTN48" s="1"/>
      <c r="BTO48" s="1"/>
      <c r="BTP48" s="1"/>
      <c r="BTQ48" s="1"/>
      <c r="BTR48" s="1"/>
      <c r="BTS48" s="1"/>
      <c r="BTT48" s="1"/>
      <c r="BTU48" s="1"/>
      <c r="BTV48" s="1"/>
      <c r="BTW48" s="1"/>
      <c r="BTX48" s="1"/>
      <c r="BTY48" s="1"/>
      <c r="BTZ48" s="1"/>
      <c r="BUA48" s="1"/>
      <c r="BUB48" s="1"/>
      <c r="BUC48" s="1"/>
      <c r="BUD48" s="1"/>
      <c r="BUE48" s="1"/>
      <c r="BUF48" s="1"/>
      <c r="BUG48" s="1"/>
      <c r="BUH48" s="1"/>
      <c r="BUI48" s="1"/>
      <c r="BUJ48" s="1"/>
      <c r="BUK48" s="1"/>
      <c r="BUL48" s="1"/>
      <c r="BUM48" s="1"/>
      <c r="BUN48" s="1"/>
      <c r="BUO48" s="1"/>
      <c r="BUP48" s="1"/>
      <c r="BUQ48" s="1"/>
      <c r="BUR48" s="1"/>
      <c r="BUS48" s="1"/>
      <c r="BUT48" s="1"/>
      <c r="BUU48" s="1"/>
      <c r="BUV48" s="1"/>
      <c r="BUW48" s="1"/>
      <c r="BUX48" s="1"/>
      <c r="BUY48" s="1"/>
      <c r="BUZ48" s="1"/>
      <c r="BVA48" s="1"/>
      <c r="BVB48" s="1"/>
      <c r="BVC48" s="1"/>
      <c r="BVD48" s="1"/>
      <c r="BVE48" s="1"/>
      <c r="BVF48" s="1"/>
      <c r="BVG48" s="1"/>
      <c r="BVH48" s="1"/>
      <c r="BVI48" s="1"/>
      <c r="BVJ48" s="1"/>
      <c r="BVK48" s="1"/>
      <c r="BVL48" s="1"/>
      <c r="BVM48" s="1"/>
      <c r="BVN48" s="1"/>
      <c r="BVO48" s="1"/>
      <c r="BVP48" s="1"/>
      <c r="BVQ48" s="1"/>
      <c r="BVR48" s="1"/>
      <c r="BVS48" s="1"/>
      <c r="BVT48" s="1"/>
      <c r="BVU48" s="1"/>
      <c r="BVV48" s="1"/>
      <c r="BVW48" s="1"/>
      <c r="BVX48" s="1"/>
      <c r="BVY48" s="1"/>
      <c r="BVZ48" s="1"/>
      <c r="BWA48" s="1"/>
      <c r="BWB48" s="1"/>
      <c r="BWC48" s="1"/>
      <c r="BWD48" s="1"/>
      <c r="BWE48" s="1"/>
      <c r="BWF48" s="1"/>
      <c r="BWG48" s="1"/>
      <c r="BWH48" s="1"/>
      <c r="BWI48" s="1"/>
      <c r="BWJ48" s="1"/>
      <c r="BWK48" s="1"/>
      <c r="BWL48" s="1"/>
      <c r="BWM48" s="1"/>
      <c r="BWN48" s="1"/>
      <c r="BWO48" s="1"/>
      <c r="BWP48" s="1"/>
      <c r="BWQ48" s="1"/>
      <c r="BWR48" s="1"/>
      <c r="BWS48" s="1"/>
      <c r="BWT48" s="1"/>
      <c r="BWU48" s="1"/>
      <c r="BWV48" s="1"/>
      <c r="BWW48" s="1"/>
      <c r="BWX48" s="1"/>
      <c r="BWY48" s="1"/>
      <c r="BWZ48" s="1"/>
      <c r="BXA48" s="1"/>
      <c r="BXB48" s="1"/>
      <c r="BXC48" s="1"/>
      <c r="BXD48" s="1"/>
      <c r="BXE48" s="1"/>
      <c r="BXF48" s="1"/>
      <c r="BXG48" s="1"/>
      <c r="BXH48" s="1"/>
      <c r="BXI48" s="1"/>
      <c r="BXJ48" s="1"/>
      <c r="BXK48" s="1"/>
      <c r="BXL48" s="1"/>
      <c r="BXM48" s="1"/>
      <c r="BXN48" s="1"/>
      <c r="BXO48" s="1"/>
      <c r="BXP48" s="1"/>
      <c r="BXQ48" s="1"/>
      <c r="BXR48" s="1"/>
      <c r="BXS48" s="1"/>
      <c r="BXT48" s="1"/>
      <c r="BXU48" s="1"/>
      <c r="BXV48" s="1"/>
      <c r="BXW48" s="1"/>
      <c r="BXX48" s="1"/>
      <c r="BXY48" s="1"/>
      <c r="BXZ48" s="1"/>
      <c r="BYA48" s="1"/>
      <c r="BYB48" s="1"/>
      <c r="BYC48" s="1"/>
      <c r="BYD48" s="1"/>
      <c r="BYE48" s="1"/>
      <c r="BYF48" s="1"/>
      <c r="BYG48" s="1"/>
      <c r="BYH48" s="1"/>
      <c r="BYI48" s="1"/>
      <c r="BYJ48" s="1"/>
      <c r="BYK48" s="1"/>
      <c r="BYL48" s="1"/>
      <c r="BYM48" s="1"/>
      <c r="BYN48" s="1"/>
      <c r="BYO48" s="1"/>
      <c r="BYP48" s="1"/>
      <c r="BYQ48" s="1"/>
      <c r="BYR48" s="1"/>
      <c r="BYS48" s="1"/>
      <c r="BYT48" s="1"/>
      <c r="BYU48" s="1"/>
      <c r="BYV48" s="1"/>
      <c r="BYW48" s="1"/>
      <c r="BYX48" s="1"/>
      <c r="BYY48" s="1"/>
      <c r="BYZ48" s="1"/>
      <c r="BZA48" s="1"/>
      <c r="BZB48" s="1"/>
      <c r="BZC48" s="1"/>
      <c r="BZD48" s="1"/>
      <c r="BZE48" s="1"/>
      <c r="BZF48" s="1"/>
      <c r="BZG48" s="1"/>
      <c r="BZH48" s="1"/>
      <c r="BZI48" s="1"/>
      <c r="BZJ48" s="1"/>
      <c r="BZK48" s="1"/>
      <c r="BZL48" s="1"/>
      <c r="BZM48" s="1"/>
      <c r="BZN48" s="1"/>
      <c r="BZO48" s="1"/>
      <c r="BZP48" s="1"/>
      <c r="BZQ48" s="1"/>
      <c r="BZR48" s="1"/>
      <c r="BZS48" s="1"/>
      <c r="BZT48" s="1"/>
      <c r="BZU48" s="1"/>
      <c r="BZV48" s="1"/>
      <c r="BZW48" s="1"/>
      <c r="BZX48" s="1"/>
      <c r="BZY48" s="1"/>
      <c r="BZZ48" s="1"/>
      <c r="CAA48" s="1"/>
      <c r="CAB48" s="1"/>
      <c r="CAC48" s="1"/>
      <c r="CAD48" s="1"/>
      <c r="CAE48" s="1"/>
      <c r="CAF48" s="1"/>
      <c r="CAG48" s="1"/>
      <c r="CAH48" s="1"/>
      <c r="CAI48" s="1"/>
      <c r="CAJ48" s="1"/>
      <c r="CAK48" s="1"/>
      <c r="CAL48" s="1"/>
      <c r="CAM48" s="1"/>
      <c r="CAN48" s="1"/>
      <c r="CAO48" s="1"/>
      <c r="CAP48" s="1"/>
      <c r="CAQ48" s="1"/>
      <c r="CAR48" s="1"/>
      <c r="CAS48" s="1"/>
      <c r="CAT48" s="1"/>
      <c r="CAU48" s="1"/>
      <c r="CAV48" s="1"/>
      <c r="CAW48" s="1"/>
      <c r="CAX48" s="1"/>
      <c r="CAY48" s="1"/>
      <c r="CAZ48" s="1"/>
      <c r="CBA48" s="1"/>
      <c r="CBB48" s="1"/>
      <c r="CBC48" s="1"/>
      <c r="CBD48" s="1"/>
      <c r="CBE48" s="1"/>
      <c r="CBF48" s="1"/>
      <c r="CBG48" s="1"/>
      <c r="CBH48" s="1"/>
      <c r="CBI48" s="1"/>
      <c r="CBJ48" s="1"/>
      <c r="CBK48" s="1"/>
      <c r="CBL48" s="1"/>
      <c r="CBM48" s="1"/>
      <c r="CBN48" s="1"/>
      <c r="CBO48" s="1"/>
      <c r="CBP48" s="1"/>
      <c r="CBQ48" s="1"/>
      <c r="CBR48" s="1"/>
      <c r="CBS48" s="1"/>
      <c r="CBT48" s="1"/>
      <c r="CBU48" s="1"/>
      <c r="CBV48" s="1"/>
      <c r="CBW48" s="1"/>
      <c r="CBX48" s="1"/>
      <c r="CBY48" s="1"/>
      <c r="CBZ48" s="1"/>
      <c r="CCA48" s="1"/>
      <c r="CCB48" s="1"/>
      <c r="CCC48" s="1"/>
      <c r="CCD48" s="1"/>
      <c r="CCE48" s="1"/>
      <c r="CCF48" s="1"/>
      <c r="CCG48" s="1"/>
      <c r="CCH48" s="1"/>
      <c r="CCI48" s="1"/>
      <c r="CCJ48" s="1"/>
      <c r="CCK48" s="1"/>
      <c r="CCL48" s="1"/>
      <c r="CCM48" s="1"/>
      <c r="CCN48" s="1"/>
      <c r="CCO48" s="1"/>
      <c r="CCP48" s="1"/>
      <c r="CCQ48" s="1"/>
      <c r="CCR48" s="1"/>
      <c r="CCS48" s="1"/>
      <c r="CCT48" s="1"/>
      <c r="CCU48" s="1"/>
      <c r="CCV48" s="1"/>
      <c r="CCW48" s="1"/>
      <c r="CCX48" s="1"/>
      <c r="CCY48" s="1"/>
      <c r="CCZ48" s="1"/>
      <c r="CDA48" s="1"/>
      <c r="CDB48" s="1"/>
      <c r="CDC48" s="1"/>
      <c r="CDD48" s="1"/>
      <c r="CDE48" s="1"/>
      <c r="CDF48" s="1"/>
      <c r="CDG48" s="1"/>
      <c r="CDH48" s="1"/>
      <c r="CDI48" s="1"/>
      <c r="CDJ48" s="1"/>
      <c r="CDK48" s="1"/>
      <c r="CDL48" s="1"/>
      <c r="CDM48" s="1"/>
      <c r="CDN48" s="1"/>
      <c r="CDO48" s="1"/>
      <c r="CDP48" s="1"/>
      <c r="CDQ48" s="1"/>
      <c r="CDR48" s="1"/>
      <c r="CDS48" s="1"/>
      <c r="CDT48" s="1"/>
      <c r="CDU48" s="1"/>
      <c r="CDV48" s="1"/>
      <c r="CDW48" s="1"/>
      <c r="CDX48" s="1"/>
      <c r="CDY48" s="1"/>
      <c r="CDZ48" s="1"/>
      <c r="CEA48" s="1"/>
      <c r="CEB48" s="1"/>
      <c r="CEC48" s="1"/>
      <c r="CED48" s="1"/>
      <c r="CEE48" s="1"/>
      <c r="CEF48" s="1"/>
      <c r="CEG48" s="1"/>
      <c r="CEH48" s="1"/>
      <c r="CEI48" s="1"/>
      <c r="CEJ48" s="1"/>
      <c r="CEK48" s="1"/>
      <c r="CEL48" s="1"/>
      <c r="CEM48" s="1"/>
      <c r="CEN48" s="1"/>
      <c r="CEO48" s="1"/>
      <c r="CEP48" s="1"/>
      <c r="CEQ48" s="1"/>
      <c r="CER48" s="1"/>
      <c r="CES48" s="1"/>
      <c r="CET48" s="1"/>
      <c r="CEU48" s="1"/>
      <c r="CEV48" s="1"/>
      <c r="CEW48" s="1"/>
      <c r="CEX48" s="1"/>
      <c r="CEY48" s="1"/>
      <c r="CEZ48" s="1"/>
      <c r="CFA48" s="1"/>
      <c r="CFB48" s="1"/>
      <c r="CFC48" s="1"/>
      <c r="CFD48" s="1"/>
      <c r="CFE48" s="1"/>
      <c r="CFF48" s="1"/>
      <c r="CFG48" s="1"/>
      <c r="CFH48" s="1"/>
      <c r="CFI48" s="1"/>
      <c r="CFJ48" s="1"/>
      <c r="CFK48" s="1"/>
      <c r="CFL48" s="1"/>
      <c r="CFM48" s="1"/>
      <c r="CFN48" s="1"/>
      <c r="CFO48" s="1"/>
      <c r="CFP48" s="1"/>
      <c r="CFQ48" s="1"/>
      <c r="CFR48" s="1"/>
      <c r="CFS48" s="1"/>
      <c r="CFT48" s="1"/>
      <c r="CFU48" s="1"/>
      <c r="CFV48" s="1"/>
      <c r="CFW48" s="1"/>
      <c r="CFX48" s="1"/>
      <c r="CFY48" s="1"/>
      <c r="CFZ48" s="1"/>
      <c r="CGA48" s="1"/>
      <c r="CGB48" s="1"/>
      <c r="CGC48" s="1"/>
      <c r="CGD48" s="1"/>
      <c r="CGE48" s="1"/>
      <c r="CGF48" s="1"/>
      <c r="CGG48" s="1"/>
      <c r="CGH48" s="1"/>
      <c r="CGI48" s="1"/>
      <c r="CGJ48" s="1"/>
      <c r="CGK48" s="1"/>
      <c r="CGL48" s="1"/>
      <c r="CGM48" s="1"/>
      <c r="CGN48" s="1"/>
      <c r="CGO48" s="1"/>
      <c r="CGP48" s="1"/>
      <c r="CGQ48" s="1"/>
      <c r="CGR48" s="1"/>
      <c r="CGS48" s="1"/>
      <c r="CGT48" s="1"/>
      <c r="CGU48" s="1"/>
      <c r="CGV48" s="1"/>
      <c r="CGW48" s="1"/>
      <c r="CGX48" s="1"/>
      <c r="CGY48" s="1"/>
      <c r="CGZ48" s="1"/>
      <c r="CHA48" s="1"/>
      <c r="CHB48" s="1"/>
      <c r="CHC48" s="1"/>
      <c r="CHD48" s="1"/>
      <c r="CHE48" s="1"/>
      <c r="CHF48" s="1"/>
      <c r="CHG48" s="1"/>
      <c r="CHH48" s="1"/>
      <c r="CHI48" s="1"/>
      <c r="CHJ48" s="1"/>
      <c r="CHK48" s="1"/>
      <c r="CHL48" s="1"/>
      <c r="CHM48" s="1"/>
      <c r="CHN48" s="1"/>
      <c r="CHO48" s="1"/>
      <c r="CHP48" s="1"/>
      <c r="CHQ48" s="1"/>
      <c r="CHR48" s="1"/>
      <c r="CHS48" s="1"/>
      <c r="CHT48" s="1"/>
      <c r="CHU48" s="1"/>
      <c r="CHV48" s="1"/>
      <c r="CHW48" s="1"/>
      <c r="CHX48" s="1"/>
      <c r="CHY48" s="1"/>
      <c r="CHZ48" s="1"/>
      <c r="CIA48" s="1"/>
      <c r="CIB48" s="1"/>
      <c r="CIC48" s="1"/>
      <c r="CID48" s="1"/>
      <c r="CIE48" s="1"/>
      <c r="CIF48" s="1"/>
      <c r="CIG48" s="1"/>
      <c r="CIH48" s="1"/>
      <c r="CII48" s="1"/>
      <c r="CIJ48" s="1"/>
      <c r="CIK48" s="1"/>
      <c r="CIL48" s="1"/>
      <c r="CIM48" s="1"/>
      <c r="CIN48" s="1"/>
      <c r="CIO48" s="1"/>
      <c r="CIP48" s="1"/>
      <c r="CIQ48" s="1"/>
      <c r="CIR48" s="1"/>
      <c r="CIS48" s="1"/>
      <c r="CIT48" s="1"/>
      <c r="CIU48" s="1"/>
      <c r="CIV48" s="1"/>
      <c r="CIW48" s="1"/>
      <c r="CIX48" s="1"/>
      <c r="CIY48" s="1"/>
      <c r="CIZ48" s="1"/>
      <c r="CJA48" s="1"/>
      <c r="CJB48" s="1"/>
      <c r="CJC48" s="1"/>
      <c r="CJD48" s="1"/>
      <c r="CJE48" s="1"/>
      <c r="CJF48" s="1"/>
      <c r="CJG48" s="1"/>
      <c r="CJH48" s="1"/>
      <c r="CJI48" s="1"/>
      <c r="CJJ48" s="1"/>
      <c r="CJK48" s="1"/>
      <c r="CJL48" s="1"/>
      <c r="CJM48" s="1"/>
      <c r="CJN48" s="1"/>
      <c r="CJO48" s="1"/>
      <c r="CJP48" s="1"/>
      <c r="CJQ48" s="1"/>
      <c r="CJR48" s="1"/>
      <c r="CJS48" s="1"/>
      <c r="CJT48" s="1"/>
      <c r="CJU48" s="1"/>
      <c r="CJV48" s="1"/>
      <c r="CJW48" s="1"/>
      <c r="CJX48" s="1"/>
      <c r="CJY48" s="1"/>
      <c r="CJZ48" s="1"/>
      <c r="CKA48" s="1"/>
      <c r="CKB48" s="1"/>
      <c r="CKC48" s="1"/>
      <c r="CKD48" s="1"/>
      <c r="CKE48" s="1"/>
      <c r="CKF48" s="1"/>
      <c r="CKG48" s="1"/>
      <c r="CKH48" s="1"/>
      <c r="CKI48" s="1"/>
      <c r="CKJ48" s="1"/>
      <c r="CKK48" s="1"/>
      <c r="CKL48" s="1"/>
      <c r="CKM48" s="1"/>
      <c r="CKN48" s="1"/>
      <c r="CKO48" s="1"/>
      <c r="CKP48" s="1"/>
      <c r="CKQ48" s="1"/>
      <c r="CKR48" s="1"/>
      <c r="CKS48" s="1"/>
      <c r="CKT48" s="1"/>
      <c r="CKU48" s="1"/>
      <c r="CKV48" s="1"/>
      <c r="CKW48" s="1"/>
      <c r="CKX48" s="1"/>
      <c r="CKY48" s="1"/>
      <c r="CKZ48" s="1"/>
      <c r="CLA48" s="1"/>
      <c r="CLB48" s="1"/>
      <c r="CLC48" s="1"/>
      <c r="CLD48" s="1"/>
      <c r="CLE48" s="1"/>
      <c r="CLF48" s="1"/>
      <c r="CLG48" s="1"/>
      <c r="CLH48" s="1"/>
      <c r="CLI48" s="1"/>
      <c r="CLJ48" s="1"/>
      <c r="CLK48" s="1"/>
      <c r="CLL48" s="1"/>
      <c r="CLM48" s="1"/>
      <c r="CLN48" s="1"/>
      <c r="CLO48" s="1"/>
      <c r="CLP48" s="1"/>
      <c r="CLQ48" s="1"/>
      <c r="CLR48" s="1"/>
      <c r="CLS48" s="1"/>
      <c r="CLT48" s="1"/>
      <c r="CLU48" s="1"/>
      <c r="CLV48" s="1"/>
      <c r="CLW48" s="1"/>
      <c r="CLX48" s="1"/>
      <c r="CLY48" s="1"/>
      <c r="CLZ48" s="1"/>
      <c r="CMA48" s="1"/>
      <c r="CMB48" s="1"/>
      <c r="CMC48" s="1"/>
      <c r="CMD48" s="1"/>
      <c r="CME48" s="1"/>
      <c r="CMF48" s="1"/>
      <c r="CMG48" s="1"/>
      <c r="CMH48" s="1"/>
      <c r="CMI48" s="1"/>
      <c r="CMJ48" s="1"/>
      <c r="CMK48" s="1"/>
      <c r="CML48" s="1"/>
      <c r="CMM48" s="1"/>
      <c r="CMN48" s="1"/>
      <c r="CMO48" s="1"/>
      <c r="CMP48" s="1"/>
      <c r="CMQ48" s="1"/>
      <c r="CMR48" s="1"/>
      <c r="CMS48" s="1"/>
      <c r="CMT48" s="1"/>
      <c r="CMU48" s="1"/>
      <c r="CMV48" s="1"/>
      <c r="CMW48" s="1"/>
      <c r="CMX48" s="1"/>
      <c r="CMY48" s="1"/>
      <c r="CMZ48" s="1"/>
      <c r="CNA48" s="1"/>
      <c r="CNB48" s="1"/>
      <c r="CNC48" s="1"/>
      <c r="CND48" s="1"/>
      <c r="CNE48" s="1"/>
      <c r="CNF48" s="1"/>
      <c r="CNG48" s="1"/>
      <c r="CNH48" s="1"/>
      <c r="CNI48" s="1"/>
      <c r="CNJ48" s="1"/>
      <c r="CNK48" s="1"/>
      <c r="CNL48" s="1"/>
      <c r="CNM48" s="1"/>
      <c r="CNN48" s="1"/>
      <c r="CNO48" s="1"/>
      <c r="CNP48" s="1"/>
      <c r="CNQ48" s="1"/>
      <c r="CNR48" s="1"/>
      <c r="CNS48" s="1"/>
      <c r="CNT48" s="1"/>
      <c r="CNU48" s="1"/>
      <c r="CNV48" s="1"/>
      <c r="CNW48" s="1"/>
      <c r="CNX48" s="1"/>
      <c r="CNY48" s="1"/>
      <c r="CNZ48" s="1"/>
      <c r="COA48" s="1"/>
      <c r="COB48" s="1"/>
      <c r="COC48" s="1"/>
      <c r="COD48" s="1"/>
      <c r="COE48" s="1"/>
      <c r="COF48" s="1"/>
      <c r="COG48" s="1"/>
      <c r="COH48" s="1"/>
      <c r="COI48" s="1"/>
      <c r="COJ48" s="1"/>
      <c r="COK48" s="1"/>
      <c r="COL48" s="1"/>
      <c r="COM48" s="1"/>
      <c r="CON48" s="1"/>
      <c r="COO48" s="1"/>
      <c r="COP48" s="1"/>
      <c r="COQ48" s="1"/>
      <c r="COR48" s="1"/>
      <c r="COS48" s="1"/>
      <c r="COT48" s="1"/>
      <c r="COU48" s="1"/>
      <c r="COV48" s="1"/>
      <c r="COW48" s="1"/>
      <c r="COX48" s="1"/>
      <c r="COY48" s="1"/>
      <c r="COZ48" s="1"/>
      <c r="CPA48" s="1"/>
      <c r="CPB48" s="1"/>
      <c r="CPC48" s="1"/>
      <c r="CPD48" s="1"/>
      <c r="CPE48" s="1"/>
      <c r="CPF48" s="1"/>
      <c r="CPG48" s="1"/>
      <c r="CPH48" s="1"/>
      <c r="CPI48" s="1"/>
      <c r="CPJ48" s="1"/>
      <c r="CPK48" s="1"/>
      <c r="CPL48" s="1"/>
      <c r="CPM48" s="1"/>
      <c r="CPN48" s="1"/>
      <c r="CPO48" s="1"/>
      <c r="CPP48" s="1"/>
      <c r="CPQ48" s="1"/>
      <c r="CPR48" s="1"/>
      <c r="CPS48" s="1"/>
      <c r="CPT48" s="1"/>
      <c r="CPU48" s="1"/>
      <c r="CPV48" s="1"/>
      <c r="CPW48" s="1"/>
      <c r="CPX48" s="1"/>
      <c r="CPY48" s="1"/>
      <c r="CPZ48" s="1"/>
      <c r="CQA48" s="1"/>
      <c r="CQB48" s="1"/>
      <c r="CQC48" s="1"/>
      <c r="CQD48" s="1"/>
      <c r="CQE48" s="1"/>
      <c r="CQF48" s="1"/>
      <c r="CQG48" s="1"/>
      <c r="CQH48" s="1"/>
      <c r="CQI48" s="1"/>
      <c r="CQJ48" s="1"/>
      <c r="CQK48" s="1"/>
      <c r="CQL48" s="1"/>
      <c r="CQM48" s="1"/>
      <c r="CQN48" s="1"/>
      <c r="CQO48" s="1"/>
      <c r="CQP48" s="1"/>
      <c r="CQQ48" s="1"/>
      <c r="CQR48" s="1"/>
      <c r="CQS48" s="1"/>
      <c r="CQT48" s="1"/>
      <c r="CQU48" s="1"/>
      <c r="CQV48" s="1"/>
      <c r="CQW48" s="1"/>
      <c r="CQX48" s="1"/>
      <c r="CQY48" s="1"/>
      <c r="CQZ48" s="1"/>
      <c r="CRA48" s="1"/>
      <c r="CRB48" s="1"/>
      <c r="CRC48" s="1"/>
      <c r="CRD48" s="1"/>
      <c r="CRE48" s="1"/>
      <c r="CRF48" s="1"/>
      <c r="CRG48" s="1"/>
      <c r="CRH48" s="1"/>
      <c r="CRI48" s="1"/>
      <c r="CRJ48" s="1"/>
      <c r="CRK48" s="1"/>
      <c r="CRL48" s="1"/>
      <c r="CRM48" s="1"/>
      <c r="CRN48" s="1"/>
      <c r="CRO48" s="1"/>
      <c r="CRP48" s="1"/>
      <c r="CRQ48" s="1"/>
      <c r="CRR48" s="1"/>
      <c r="CRS48" s="1"/>
      <c r="CRT48" s="1"/>
      <c r="CRU48" s="1"/>
      <c r="CRV48" s="1"/>
      <c r="CRW48" s="1"/>
      <c r="CRX48" s="1"/>
      <c r="CRY48" s="1"/>
      <c r="CRZ48" s="1"/>
      <c r="CSA48" s="1"/>
      <c r="CSB48" s="1"/>
      <c r="CSC48" s="1"/>
      <c r="CSD48" s="1"/>
      <c r="CSE48" s="1"/>
      <c r="CSF48" s="1"/>
      <c r="CSG48" s="1"/>
      <c r="CSH48" s="1"/>
      <c r="CSI48" s="1"/>
      <c r="CSJ48" s="1"/>
      <c r="CSK48" s="1"/>
      <c r="CSL48" s="1"/>
      <c r="CSM48" s="1"/>
      <c r="CSN48" s="1"/>
      <c r="CSO48" s="1"/>
      <c r="CSP48" s="1"/>
      <c r="CSQ48" s="1"/>
      <c r="CSR48" s="1"/>
      <c r="CSS48" s="1"/>
      <c r="CST48" s="1"/>
      <c r="CSU48" s="1"/>
      <c r="CSV48" s="1"/>
      <c r="CSW48" s="1"/>
      <c r="CSX48" s="1"/>
      <c r="CSY48" s="1"/>
      <c r="CSZ48" s="1"/>
      <c r="CTA48" s="1"/>
      <c r="CTB48" s="1"/>
      <c r="CTC48" s="1"/>
      <c r="CTD48" s="1"/>
      <c r="CTE48" s="1"/>
      <c r="CTF48" s="1"/>
      <c r="CTG48" s="1"/>
      <c r="CTH48" s="1"/>
      <c r="CTI48" s="1"/>
      <c r="CTJ48" s="1"/>
      <c r="CTK48" s="1"/>
      <c r="CTL48" s="1"/>
      <c r="CTM48" s="1"/>
      <c r="CTN48" s="1"/>
      <c r="CTO48" s="1"/>
      <c r="CTP48" s="1"/>
      <c r="CTQ48" s="1"/>
      <c r="CTR48" s="1"/>
      <c r="CTS48" s="1"/>
      <c r="CTT48" s="1"/>
      <c r="CTU48" s="1"/>
      <c r="CTV48" s="1"/>
      <c r="CTW48" s="1"/>
      <c r="CTX48" s="1"/>
      <c r="CTY48" s="1"/>
      <c r="CTZ48" s="1"/>
      <c r="CUA48" s="1"/>
      <c r="CUB48" s="1"/>
      <c r="CUC48" s="1"/>
      <c r="CUD48" s="1"/>
      <c r="CUE48" s="1"/>
      <c r="CUF48" s="1"/>
      <c r="CUG48" s="1"/>
      <c r="CUH48" s="1"/>
      <c r="CUI48" s="1"/>
      <c r="CUJ48" s="1"/>
      <c r="CUK48" s="1"/>
      <c r="CUL48" s="1"/>
      <c r="CUM48" s="1"/>
      <c r="CUN48" s="1"/>
      <c r="CUO48" s="1"/>
      <c r="CUP48" s="1"/>
      <c r="CUQ48" s="1"/>
      <c r="CUR48" s="1"/>
      <c r="CUS48" s="1"/>
      <c r="CUT48" s="1"/>
      <c r="CUU48" s="1"/>
      <c r="CUV48" s="1"/>
      <c r="CUW48" s="1"/>
      <c r="CUX48" s="1"/>
      <c r="CUY48" s="1"/>
      <c r="CUZ48" s="1"/>
      <c r="CVA48" s="1"/>
      <c r="CVB48" s="1"/>
      <c r="CVC48" s="1"/>
      <c r="CVD48" s="1"/>
      <c r="CVE48" s="1"/>
      <c r="CVF48" s="1"/>
      <c r="CVG48" s="1"/>
      <c r="CVH48" s="1"/>
      <c r="CVI48" s="1"/>
      <c r="CVJ48" s="1"/>
      <c r="CVK48" s="1"/>
      <c r="CVL48" s="1"/>
      <c r="CVM48" s="1"/>
      <c r="CVN48" s="1"/>
      <c r="CVO48" s="1"/>
      <c r="CVP48" s="1"/>
      <c r="CVQ48" s="1"/>
      <c r="CVR48" s="1"/>
      <c r="CVS48" s="1"/>
      <c r="CVT48" s="1"/>
      <c r="CVU48" s="1"/>
      <c r="CVV48" s="1"/>
      <c r="CVW48" s="1"/>
      <c r="CVX48" s="1"/>
      <c r="CVY48" s="1"/>
      <c r="CVZ48" s="1"/>
      <c r="CWA48" s="1"/>
      <c r="CWB48" s="1"/>
      <c r="CWC48" s="1"/>
      <c r="CWD48" s="1"/>
      <c r="CWE48" s="1"/>
      <c r="CWF48" s="1"/>
      <c r="CWG48" s="1"/>
      <c r="CWH48" s="1"/>
      <c r="CWI48" s="1"/>
      <c r="CWJ48" s="1"/>
      <c r="CWK48" s="1"/>
      <c r="CWL48" s="1"/>
      <c r="CWM48" s="1"/>
      <c r="CWN48" s="1"/>
      <c r="CWO48" s="1"/>
      <c r="CWP48" s="1"/>
      <c r="CWQ48" s="1"/>
      <c r="CWR48" s="1"/>
      <c r="CWS48" s="1"/>
      <c r="CWT48" s="1"/>
      <c r="CWU48" s="1"/>
      <c r="CWV48" s="1"/>
      <c r="CWW48" s="1"/>
      <c r="CWX48" s="1"/>
      <c r="CWY48" s="1"/>
      <c r="CWZ48" s="1"/>
      <c r="CXA48" s="1"/>
      <c r="CXB48" s="1"/>
      <c r="CXC48" s="1"/>
      <c r="CXD48" s="1"/>
      <c r="CXE48" s="1"/>
      <c r="CXF48" s="1"/>
      <c r="CXG48" s="1"/>
      <c r="CXH48" s="1"/>
      <c r="CXI48" s="1"/>
      <c r="CXJ48" s="1"/>
      <c r="CXK48" s="1"/>
      <c r="CXL48" s="1"/>
      <c r="CXM48" s="1"/>
      <c r="CXN48" s="1"/>
      <c r="CXO48" s="1"/>
      <c r="CXP48" s="1"/>
      <c r="CXQ48" s="1"/>
      <c r="CXR48" s="1"/>
      <c r="CXS48" s="1"/>
      <c r="CXT48" s="1"/>
      <c r="CXU48" s="1"/>
      <c r="CXV48" s="1"/>
      <c r="CXW48" s="1"/>
      <c r="CXX48" s="1"/>
      <c r="CXY48" s="1"/>
      <c r="CXZ48" s="1"/>
      <c r="CYA48" s="1"/>
      <c r="CYB48" s="1"/>
      <c r="CYC48" s="1"/>
      <c r="CYD48" s="1"/>
      <c r="CYE48" s="1"/>
      <c r="CYF48" s="1"/>
      <c r="CYG48" s="1"/>
      <c r="CYH48" s="1"/>
      <c r="CYI48" s="1"/>
      <c r="CYJ48" s="1"/>
      <c r="CYK48" s="1"/>
      <c r="CYL48" s="1"/>
      <c r="CYM48" s="1"/>
      <c r="CYN48" s="1"/>
      <c r="CYO48" s="1"/>
      <c r="CYP48" s="1"/>
      <c r="CYQ48" s="1"/>
      <c r="CYR48" s="1"/>
      <c r="CYS48" s="1"/>
      <c r="CYT48" s="1"/>
      <c r="CYU48" s="1"/>
      <c r="CYV48" s="1"/>
      <c r="CYW48" s="1"/>
      <c r="CYX48" s="1"/>
      <c r="CYY48" s="1"/>
      <c r="CYZ48" s="1"/>
      <c r="CZA48" s="1"/>
      <c r="CZB48" s="1"/>
      <c r="CZC48" s="1"/>
      <c r="CZD48" s="1"/>
      <c r="CZE48" s="1"/>
      <c r="CZF48" s="1"/>
      <c r="CZG48" s="1"/>
      <c r="CZH48" s="1"/>
      <c r="CZI48" s="1"/>
      <c r="CZJ48" s="1"/>
      <c r="CZK48" s="1"/>
      <c r="CZL48" s="1"/>
      <c r="CZM48" s="1"/>
      <c r="CZN48" s="1"/>
      <c r="CZO48" s="1"/>
      <c r="CZP48" s="1"/>
      <c r="CZQ48" s="1"/>
      <c r="CZR48" s="1"/>
      <c r="CZS48" s="1"/>
      <c r="CZT48" s="1"/>
      <c r="CZU48" s="1"/>
      <c r="CZV48" s="1"/>
      <c r="CZW48" s="1"/>
      <c r="CZX48" s="1"/>
      <c r="CZY48" s="1"/>
      <c r="CZZ48" s="1"/>
      <c r="DAA48" s="1"/>
      <c r="DAB48" s="1"/>
      <c r="DAC48" s="1"/>
      <c r="DAD48" s="1"/>
      <c r="DAE48" s="1"/>
      <c r="DAF48" s="1"/>
      <c r="DAG48" s="1"/>
      <c r="DAH48" s="1"/>
      <c r="DAI48" s="1"/>
      <c r="DAJ48" s="1"/>
      <c r="DAK48" s="1"/>
      <c r="DAL48" s="1"/>
      <c r="DAM48" s="1"/>
      <c r="DAN48" s="1"/>
      <c r="DAO48" s="1"/>
      <c r="DAP48" s="1"/>
      <c r="DAQ48" s="1"/>
      <c r="DAR48" s="1"/>
      <c r="DAS48" s="1"/>
      <c r="DAT48" s="1"/>
      <c r="DAU48" s="1"/>
      <c r="DAV48" s="1"/>
      <c r="DAW48" s="1"/>
      <c r="DAX48" s="1"/>
      <c r="DAY48" s="1"/>
      <c r="DAZ48" s="1"/>
      <c r="DBA48" s="1"/>
      <c r="DBB48" s="1"/>
      <c r="DBC48" s="1"/>
      <c r="DBD48" s="1"/>
      <c r="DBE48" s="1"/>
      <c r="DBF48" s="1"/>
      <c r="DBG48" s="1"/>
      <c r="DBH48" s="1"/>
      <c r="DBI48" s="1"/>
      <c r="DBJ48" s="1"/>
      <c r="DBK48" s="1"/>
      <c r="DBL48" s="1"/>
      <c r="DBM48" s="1"/>
      <c r="DBN48" s="1"/>
      <c r="DBO48" s="1"/>
      <c r="DBP48" s="1"/>
      <c r="DBQ48" s="1"/>
      <c r="DBR48" s="1"/>
      <c r="DBS48" s="1"/>
      <c r="DBT48" s="1"/>
      <c r="DBU48" s="1"/>
      <c r="DBV48" s="1"/>
      <c r="DBW48" s="1"/>
      <c r="DBX48" s="1"/>
      <c r="DBY48" s="1"/>
      <c r="DBZ48" s="1"/>
      <c r="DCA48" s="1"/>
      <c r="DCB48" s="1"/>
      <c r="DCC48" s="1"/>
      <c r="DCD48" s="1"/>
      <c r="DCE48" s="1"/>
      <c r="DCF48" s="1"/>
      <c r="DCG48" s="1"/>
      <c r="DCH48" s="1"/>
      <c r="DCI48" s="1"/>
      <c r="DCJ48" s="1"/>
      <c r="DCK48" s="1"/>
      <c r="DCL48" s="1"/>
      <c r="DCM48" s="1"/>
      <c r="DCN48" s="1"/>
      <c r="DCO48" s="1"/>
      <c r="DCP48" s="1"/>
      <c r="DCQ48" s="1"/>
      <c r="DCR48" s="1"/>
      <c r="DCS48" s="1"/>
      <c r="DCT48" s="1"/>
      <c r="DCU48" s="1"/>
      <c r="DCV48" s="1"/>
      <c r="DCW48" s="1"/>
      <c r="DCX48" s="1"/>
      <c r="DCY48" s="1"/>
      <c r="DCZ48" s="1"/>
      <c r="DDA48" s="1"/>
      <c r="DDB48" s="1"/>
      <c r="DDC48" s="1"/>
      <c r="DDD48" s="1"/>
      <c r="DDE48" s="1"/>
      <c r="DDF48" s="1"/>
      <c r="DDG48" s="1"/>
      <c r="DDH48" s="1"/>
      <c r="DDI48" s="1"/>
      <c r="DDJ48" s="1"/>
      <c r="DDK48" s="1"/>
      <c r="DDL48" s="1"/>
      <c r="DDM48" s="1"/>
      <c r="DDN48" s="1"/>
      <c r="DDO48" s="1"/>
      <c r="DDP48" s="1"/>
      <c r="DDQ48" s="1"/>
      <c r="DDR48" s="1"/>
      <c r="DDS48" s="1"/>
      <c r="DDT48" s="1"/>
      <c r="DDU48" s="1"/>
      <c r="DDV48" s="1"/>
      <c r="DDW48" s="1"/>
      <c r="DDX48" s="1"/>
      <c r="DDY48" s="1"/>
      <c r="DDZ48" s="1"/>
      <c r="DEA48" s="1"/>
      <c r="DEB48" s="1"/>
      <c r="DEC48" s="1"/>
      <c r="DED48" s="1"/>
      <c r="DEE48" s="1"/>
      <c r="DEF48" s="1"/>
      <c r="DEG48" s="1"/>
      <c r="DEH48" s="1"/>
      <c r="DEI48" s="1"/>
      <c r="DEJ48" s="1"/>
      <c r="DEK48" s="1"/>
      <c r="DEL48" s="1"/>
      <c r="DEM48" s="1"/>
      <c r="DEN48" s="1"/>
      <c r="DEO48" s="1"/>
      <c r="DEP48" s="1"/>
      <c r="DEQ48" s="1"/>
      <c r="DER48" s="1"/>
      <c r="DES48" s="1"/>
      <c r="DET48" s="1"/>
      <c r="DEU48" s="1"/>
      <c r="DEV48" s="1"/>
      <c r="DEW48" s="1"/>
      <c r="DEX48" s="1"/>
      <c r="DEY48" s="1"/>
      <c r="DEZ48" s="1"/>
      <c r="DFA48" s="1"/>
      <c r="DFB48" s="1"/>
      <c r="DFC48" s="1"/>
      <c r="DFD48" s="1"/>
      <c r="DFE48" s="1"/>
      <c r="DFF48" s="1"/>
      <c r="DFG48" s="1"/>
      <c r="DFH48" s="1"/>
      <c r="DFI48" s="1"/>
      <c r="DFJ48" s="1"/>
      <c r="DFK48" s="1"/>
      <c r="DFL48" s="1"/>
      <c r="DFM48" s="1"/>
      <c r="DFN48" s="1"/>
      <c r="DFO48" s="1"/>
      <c r="DFP48" s="1"/>
      <c r="DFQ48" s="1"/>
      <c r="DFR48" s="1"/>
      <c r="DFS48" s="1"/>
      <c r="DFT48" s="1"/>
      <c r="DFU48" s="1"/>
      <c r="DFV48" s="1"/>
      <c r="DFW48" s="1"/>
      <c r="DFX48" s="1"/>
      <c r="DFY48" s="1"/>
      <c r="DFZ48" s="1"/>
      <c r="DGA48" s="1"/>
      <c r="DGB48" s="1"/>
      <c r="DGC48" s="1"/>
      <c r="DGD48" s="1"/>
      <c r="DGE48" s="1"/>
      <c r="DGF48" s="1"/>
      <c r="DGG48" s="1"/>
      <c r="DGH48" s="1"/>
      <c r="DGI48" s="1"/>
      <c r="DGJ48" s="1"/>
      <c r="DGK48" s="1"/>
      <c r="DGL48" s="1"/>
      <c r="DGM48" s="1"/>
      <c r="DGN48" s="1"/>
      <c r="DGO48" s="1"/>
      <c r="DGP48" s="1"/>
      <c r="DGQ48" s="1"/>
      <c r="DGR48" s="1"/>
      <c r="DGS48" s="1"/>
      <c r="DGT48" s="1"/>
      <c r="DGU48" s="1"/>
      <c r="DGV48" s="1"/>
      <c r="DGW48" s="1"/>
      <c r="DGX48" s="1"/>
      <c r="DGY48" s="1"/>
      <c r="DGZ48" s="1"/>
      <c r="DHA48" s="1"/>
      <c r="DHB48" s="1"/>
      <c r="DHC48" s="1"/>
      <c r="DHD48" s="1"/>
      <c r="DHE48" s="1"/>
      <c r="DHF48" s="1"/>
      <c r="DHG48" s="1"/>
      <c r="DHH48" s="1"/>
      <c r="DHI48" s="1"/>
      <c r="DHJ48" s="1"/>
      <c r="DHK48" s="1"/>
      <c r="DHL48" s="1"/>
      <c r="DHM48" s="1"/>
      <c r="DHN48" s="1"/>
      <c r="DHO48" s="1"/>
      <c r="DHP48" s="1"/>
      <c r="DHQ48" s="1"/>
      <c r="DHR48" s="1"/>
      <c r="DHS48" s="1"/>
      <c r="DHT48" s="1"/>
      <c r="DHU48" s="1"/>
      <c r="DHV48" s="1"/>
      <c r="DHW48" s="1"/>
      <c r="DHX48" s="1"/>
      <c r="DHY48" s="1"/>
      <c r="DHZ48" s="1"/>
      <c r="DIA48" s="1"/>
      <c r="DIB48" s="1"/>
      <c r="DIC48" s="1"/>
      <c r="DID48" s="1"/>
      <c r="DIE48" s="1"/>
      <c r="DIF48" s="1"/>
      <c r="DIG48" s="1"/>
      <c r="DIH48" s="1"/>
      <c r="DII48" s="1"/>
      <c r="DIJ48" s="1"/>
      <c r="DIK48" s="1"/>
      <c r="DIL48" s="1"/>
      <c r="DIM48" s="1"/>
      <c r="DIN48" s="1"/>
      <c r="DIO48" s="1"/>
      <c r="DIP48" s="1"/>
      <c r="DIQ48" s="1"/>
      <c r="DIR48" s="1"/>
      <c r="DIS48" s="1"/>
      <c r="DIT48" s="1"/>
      <c r="DIU48" s="1"/>
      <c r="DIV48" s="1"/>
      <c r="DIW48" s="1"/>
      <c r="DIX48" s="1"/>
      <c r="DIY48" s="1"/>
      <c r="DIZ48" s="1"/>
      <c r="DJA48" s="1"/>
      <c r="DJB48" s="1"/>
      <c r="DJC48" s="1"/>
      <c r="DJD48" s="1"/>
      <c r="DJE48" s="1"/>
      <c r="DJF48" s="1"/>
      <c r="DJG48" s="1"/>
      <c r="DJH48" s="1"/>
      <c r="DJI48" s="1"/>
      <c r="DJJ48" s="1"/>
      <c r="DJK48" s="1"/>
      <c r="DJL48" s="1"/>
      <c r="DJM48" s="1"/>
      <c r="DJN48" s="1"/>
      <c r="DJO48" s="1"/>
      <c r="DJP48" s="1"/>
      <c r="DJQ48" s="1"/>
      <c r="DJR48" s="1"/>
      <c r="DJS48" s="1"/>
      <c r="DJT48" s="1"/>
      <c r="DJU48" s="1"/>
      <c r="DJV48" s="1"/>
      <c r="DJW48" s="1"/>
      <c r="DJX48" s="1"/>
      <c r="DJY48" s="1"/>
      <c r="DJZ48" s="1"/>
      <c r="DKA48" s="1"/>
      <c r="DKB48" s="1"/>
      <c r="DKC48" s="1"/>
      <c r="DKD48" s="1"/>
      <c r="DKE48" s="1"/>
      <c r="DKF48" s="1"/>
      <c r="DKG48" s="1"/>
      <c r="DKH48" s="1"/>
      <c r="DKI48" s="1"/>
      <c r="DKJ48" s="1"/>
      <c r="DKK48" s="1"/>
      <c r="DKL48" s="1"/>
      <c r="DKM48" s="1"/>
      <c r="DKN48" s="1"/>
      <c r="DKO48" s="1"/>
      <c r="DKP48" s="1"/>
      <c r="DKQ48" s="1"/>
      <c r="DKR48" s="1"/>
      <c r="DKS48" s="1"/>
      <c r="DKT48" s="1"/>
      <c r="DKU48" s="1"/>
      <c r="DKV48" s="1"/>
      <c r="DKW48" s="1"/>
      <c r="DKX48" s="1"/>
      <c r="DKY48" s="1"/>
      <c r="DKZ48" s="1"/>
      <c r="DLA48" s="1"/>
      <c r="DLB48" s="1"/>
      <c r="DLC48" s="1"/>
      <c r="DLD48" s="1"/>
      <c r="DLE48" s="1"/>
      <c r="DLF48" s="1"/>
      <c r="DLG48" s="1"/>
      <c r="DLH48" s="1"/>
      <c r="DLI48" s="1"/>
      <c r="DLJ48" s="1"/>
      <c r="DLK48" s="1"/>
      <c r="DLL48" s="1"/>
      <c r="DLM48" s="1"/>
      <c r="DLN48" s="1"/>
      <c r="DLO48" s="1"/>
      <c r="DLP48" s="1"/>
      <c r="DLQ48" s="1"/>
      <c r="DLR48" s="1"/>
      <c r="DLS48" s="1"/>
      <c r="DLT48" s="1"/>
      <c r="DLU48" s="1"/>
      <c r="DLV48" s="1"/>
      <c r="DLW48" s="1"/>
      <c r="DLX48" s="1"/>
      <c r="DLY48" s="1"/>
      <c r="DLZ48" s="1"/>
      <c r="DMA48" s="1"/>
      <c r="DMB48" s="1"/>
      <c r="DMC48" s="1"/>
      <c r="DMD48" s="1"/>
      <c r="DME48" s="1"/>
      <c r="DMF48" s="1"/>
      <c r="DMG48" s="1"/>
      <c r="DMH48" s="1"/>
      <c r="DMI48" s="1"/>
      <c r="DMJ48" s="1"/>
      <c r="DMK48" s="1"/>
      <c r="DML48" s="1"/>
      <c r="DMM48" s="1"/>
      <c r="DMN48" s="1"/>
      <c r="DMO48" s="1"/>
      <c r="DMP48" s="1"/>
      <c r="DMQ48" s="1"/>
      <c r="DMR48" s="1"/>
      <c r="DMS48" s="1"/>
      <c r="DMT48" s="1"/>
      <c r="DMU48" s="1"/>
      <c r="DMV48" s="1"/>
      <c r="DMW48" s="1"/>
      <c r="DMX48" s="1"/>
      <c r="DMY48" s="1"/>
      <c r="DMZ48" s="1"/>
      <c r="DNA48" s="1"/>
      <c r="DNB48" s="1"/>
      <c r="DNC48" s="1"/>
      <c r="DND48" s="1"/>
      <c r="DNE48" s="1"/>
      <c r="DNF48" s="1"/>
      <c r="DNG48" s="1"/>
      <c r="DNH48" s="1"/>
      <c r="DNI48" s="1"/>
      <c r="DNJ48" s="1"/>
      <c r="DNK48" s="1"/>
      <c r="DNL48" s="1"/>
      <c r="DNM48" s="1"/>
      <c r="DNN48" s="1"/>
      <c r="DNO48" s="1"/>
      <c r="DNP48" s="1"/>
      <c r="DNQ48" s="1"/>
      <c r="DNR48" s="1"/>
      <c r="DNS48" s="1"/>
      <c r="DNT48" s="1"/>
      <c r="DNU48" s="1"/>
      <c r="DNV48" s="1"/>
      <c r="DNW48" s="1"/>
      <c r="DNX48" s="1"/>
      <c r="DNY48" s="1"/>
      <c r="DNZ48" s="1"/>
      <c r="DOA48" s="1"/>
      <c r="DOB48" s="1"/>
      <c r="DOC48" s="1"/>
      <c r="DOD48" s="1"/>
      <c r="DOE48" s="1"/>
      <c r="DOF48" s="1"/>
      <c r="DOG48" s="1"/>
      <c r="DOH48" s="1"/>
      <c r="DOI48" s="1"/>
      <c r="DOJ48" s="1"/>
      <c r="DOK48" s="1"/>
      <c r="DOL48" s="1"/>
      <c r="DOM48" s="1"/>
      <c r="DON48" s="1"/>
      <c r="DOO48" s="1"/>
      <c r="DOP48" s="1"/>
      <c r="DOQ48" s="1"/>
      <c r="DOR48" s="1"/>
      <c r="DOS48" s="1"/>
      <c r="DOT48" s="1"/>
      <c r="DOU48" s="1"/>
      <c r="DOV48" s="1"/>
      <c r="DOW48" s="1"/>
      <c r="DOX48" s="1"/>
      <c r="DOY48" s="1"/>
      <c r="DOZ48" s="1"/>
      <c r="DPA48" s="1"/>
      <c r="DPB48" s="1"/>
      <c r="DPC48" s="1"/>
      <c r="DPD48" s="1"/>
      <c r="DPE48" s="1"/>
      <c r="DPF48" s="1"/>
      <c r="DPG48" s="1"/>
      <c r="DPH48" s="1"/>
      <c r="DPI48" s="1"/>
      <c r="DPJ48" s="1"/>
      <c r="DPK48" s="1"/>
      <c r="DPL48" s="1"/>
      <c r="DPM48" s="1"/>
      <c r="DPN48" s="1"/>
      <c r="DPO48" s="1"/>
      <c r="DPP48" s="1"/>
      <c r="DPQ48" s="1"/>
      <c r="DPR48" s="1"/>
      <c r="DPS48" s="1"/>
      <c r="DPT48" s="1"/>
      <c r="DPU48" s="1"/>
      <c r="DPV48" s="1"/>
      <c r="DPW48" s="1"/>
      <c r="DPX48" s="1"/>
      <c r="DPY48" s="1"/>
      <c r="DPZ48" s="1"/>
      <c r="DQA48" s="1"/>
      <c r="DQB48" s="1"/>
      <c r="DQC48" s="1"/>
      <c r="DQD48" s="1"/>
      <c r="DQE48" s="1"/>
      <c r="DQF48" s="1"/>
      <c r="DQG48" s="1"/>
      <c r="DQH48" s="1"/>
      <c r="DQI48" s="1"/>
      <c r="DQJ48" s="1"/>
      <c r="DQK48" s="1"/>
      <c r="DQL48" s="1"/>
      <c r="DQM48" s="1"/>
      <c r="DQN48" s="1"/>
      <c r="DQO48" s="1"/>
      <c r="DQP48" s="1"/>
      <c r="DQQ48" s="1"/>
      <c r="DQR48" s="1"/>
      <c r="DQS48" s="1"/>
      <c r="DQT48" s="1"/>
      <c r="DQU48" s="1"/>
      <c r="DQV48" s="1"/>
      <c r="DQW48" s="1"/>
      <c r="DQX48" s="1"/>
      <c r="DQY48" s="1"/>
      <c r="DQZ48" s="1"/>
      <c r="DRA48" s="1"/>
      <c r="DRB48" s="1"/>
      <c r="DRC48" s="1"/>
      <c r="DRD48" s="1"/>
      <c r="DRE48" s="1"/>
      <c r="DRF48" s="1"/>
      <c r="DRG48" s="1"/>
      <c r="DRH48" s="1"/>
      <c r="DRI48" s="1"/>
      <c r="DRJ48" s="1"/>
      <c r="DRK48" s="1"/>
      <c r="DRL48" s="1"/>
      <c r="DRM48" s="1"/>
      <c r="DRN48" s="1"/>
      <c r="DRO48" s="1"/>
      <c r="DRP48" s="1"/>
      <c r="DRQ48" s="1"/>
      <c r="DRR48" s="1"/>
      <c r="DRS48" s="1"/>
      <c r="DRT48" s="1"/>
      <c r="DRU48" s="1"/>
      <c r="DRV48" s="1"/>
      <c r="DRW48" s="1"/>
      <c r="DRX48" s="1"/>
      <c r="DRY48" s="1"/>
      <c r="DRZ48" s="1"/>
      <c r="DSA48" s="1"/>
      <c r="DSB48" s="1"/>
      <c r="DSC48" s="1"/>
      <c r="DSD48" s="1"/>
      <c r="DSE48" s="1"/>
      <c r="DSF48" s="1"/>
      <c r="DSG48" s="1"/>
      <c r="DSH48" s="1"/>
      <c r="DSI48" s="1"/>
      <c r="DSJ48" s="1"/>
      <c r="DSK48" s="1"/>
      <c r="DSL48" s="1"/>
      <c r="DSM48" s="1"/>
      <c r="DSN48" s="1"/>
      <c r="DSO48" s="1"/>
      <c r="DSP48" s="1"/>
      <c r="DSQ48" s="1"/>
      <c r="DSR48" s="1"/>
      <c r="DSS48" s="1"/>
      <c r="DST48" s="1"/>
      <c r="DSU48" s="1"/>
      <c r="DSV48" s="1"/>
      <c r="DSW48" s="1"/>
      <c r="DSX48" s="1"/>
      <c r="DSY48" s="1"/>
      <c r="DSZ48" s="1"/>
      <c r="DTA48" s="1"/>
      <c r="DTB48" s="1"/>
      <c r="DTC48" s="1"/>
      <c r="DTD48" s="1"/>
      <c r="DTE48" s="1"/>
      <c r="DTF48" s="1"/>
      <c r="DTG48" s="1"/>
      <c r="DTH48" s="1"/>
      <c r="DTI48" s="1"/>
      <c r="DTJ48" s="1"/>
      <c r="DTK48" s="1"/>
      <c r="DTL48" s="1"/>
      <c r="DTM48" s="1"/>
      <c r="DTN48" s="1"/>
      <c r="DTO48" s="1"/>
      <c r="DTP48" s="1"/>
      <c r="DTQ48" s="1"/>
      <c r="DTR48" s="1"/>
      <c r="DTS48" s="1"/>
      <c r="DTT48" s="1"/>
      <c r="DTU48" s="1"/>
      <c r="DTV48" s="1"/>
      <c r="DTW48" s="1"/>
      <c r="DTX48" s="1"/>
      <c r="DTY48" s="1"/>
      <c r="DTZ48" s="1"/>
      <c r="DUA48" s="1"/>
      <c r="DUB48" s="1"/>
      <c r="DUC48" s="1"/>
      <c r="DUD48" s="1"/>
      <c r="DUE48" s="1"/>
      <c r="DUF48" s="1"/>
      <c r="DUG48" s="1"/>
      <c r="DUH48" s="1"/>
      <c r="DUI48" s="1"/>
      <c r="DUJ48" s="1"/>
      <c r="DUK48" s="1"/>
      <c r="DUL48" s="1"/>
      <c r="DUM48" s="1"/>
      <c r="DUN48" s="1"/>
      <c r="DUO48" s="1"/>
      <c r="DUP48" s="1"/>
      <c r="DUQ48" s="1"/>
      <c r="DUR48" s="1"/>
      <c r="DUS48" s="1"/>
      <c r="DUT48" s="1"/>
      <c r="DUU48" s="1"/>
      <c r="DUV48" s="1"/>
      <c r="DUW48" s="1"/>
      <c r="DUX48" s="1"/>
      <c r="DUY48" s="1"/>
      <c r="DUZ48" s="1"/>
      <c r="DVA48" s="1"/>
      <c r="DVB48" s="1"/>
      <c r="DVC48" s="1"/>
      <c r="DVD48" s="1"/>
      <c r="DVE48" s="1"/>
      <c r="DVF48" s="1"/>
      <c r="DVG48" s="1"/>
      <c r="DVH48" s="1"/>
      <c r="DVI48" s="1"/>
      <c r="DVJ48" s="1"/>
      <c r="DVK48" s="1"/>
      <c r="DVL48" s="1"/>
      <c r="DVM48" s="1"/>
      <c r="DVN48" s="1"/>
      <c r="DVO48" s="1"/>
      <c r="DVP48" s="1"/>
      <c r="DVQ48" s="1"/>
      <c r="DVR48" s="1"/>
      <c r="DVS48" s="1"/>
      <c r="DVT48" s="1"/>
      <c r="DVU48" s="1"/>
      <c r="DVV48" s="1"/>
      <c r="DVW48" s="1"/>
      <c r="DVX48" s="1"/>
      <c r="DVY48" s="1"/>
      <c r="DVZ48" s="1"/>
      <c r="DWA48" s="1"/>
      <c r="DWB48" s="1"/>
      <c r="DWC48" s="1"/>
      <c r="DWD48" s="1"/>
      <c r="DWE48" s="1"/>
      <c r="DWF48" s="1"/>
      <c r="DWG48" s="1"/>
      <c r="DWH48" s="1"/>
      <c r="DWI48" s="1"/>
      <c r="DWJ48" s="1"/>
      <c r="DWK48" s="1"/>
      <c r="DWL48" s="1"/>
      <c r="DWM48" s="1"/>
      <c r="DWN48" s="1"/>
      <c r="DWO48" s="1"/>
      <c r="DWP48" s="1"/>
      <c r="DWQ48" s="1"/>
      <c r="DWR48" s="1"/>
      <c r="DWS48" s="1"/>
      <c r="DWT48" s="1"/>
      <c r="DWU48" s="1"/>
      <c r="DWV48" s="1"/>
      <c r="DWW48" s="1"/>
      <c r="DWX48" s="1"/>
      <c r="DWY48" s="1"/>
      <c r="DWZ48" s="1"/>
      <c r="DXA48" s="1"/>
      <c r="DXB48" s="1"/>
      <c r="DXC48" s="1"/>
      <c r="DXD48" s="1"/>
      <c r="DXE48" s="1"/>
      <c r="DXF48" s="1"/>
      <c r="DXG48" s="1"/>
      <c r="DXH48" s="1"/>
      <c r="DXI48" s="1"/>
      <c r="DXJ48" s="1"/>
      <c r="DXK48" s="1"/>
      <c r="DXL48" s="1"/>
      <c r="DXM48" s="1"/>
      <c r="DXN48" s="1"/>
      <c r="DXO48" s="1"/>
      <c r="DXP48" s="1"/>
      <c r="DXQ48" s="1"/>
      <c r="DXR48" s="1"/>
      <c r="DXS48" s="1"/>
      <c r="DXT48" s="1"/>
      <c r="DXU48" s="1"/>
      <c r="DXV48" s="1"/>
      <c r="DXW48" s="1"/>
      <c r="DXX48" s="1"/>
      <c r="DXY48" s="1"/>
      <c r="DXZ48" s="1"/>
      <c r="DYA48" s="1"/>
      <c r="DYB48" s="1"/>
      <c r="DYC48" s="1"/>
      <c r="DYD48" s="1"/>
      <c r="DYE48" s="1"/>
      <c r="DYF48" s="1"/>
      <c r="DYG48" s="1"/>
      <c r="DYH48" s="1"/>
      <c r="DYI48" s="1"/>
      <c r="DYJ48" s="1"/>
      <c r="DYK48" s="1"/>
      <c r="DYL48" s="1"/>
      <c r="DYM48" s="1"/>
      <c r="DYN48" s="1"/>
      <c r="DYO48" s="1"/>
      <c r="DYP48" s="1"/>
      <c r="DYQ48" s="1"/>
      <c r="DYR48" s="1"/>
      <c r="DYS48" s="1"/>
      <c r="DYT48" s="1"/>
      <c r="DYU48" s="1"/>
      <c r="DYV48" s="1"/>
      <c r="DYW48" s="1"/>
      <c r="DYX48" s="1"/>
      <c r="DYY48" s="1"/>
      <c r="DYZ48" s="1"/>
      <c r="DZA48" s="1"/>
      <c r="DZB48" s="1"/>
      <c r="DZC48" s="1"/>
      <c r="DZD48" s="1"/>
      <c r="DZE48" s="1"/>
      <c r="DZF48" s="1"/>
      <c r="DZG48" s="1"/>
      <c r="DZH48" s="1"/>
      <c r="DZI48" s="1"/>
      <c r="DZJ48" s="1"/>
      <c r="DZK48" s="1"/>
      <c r="DZL48" s="1"/>
      <c r="DZM48" s="1"/>
      <c r="DZN48" s="1"/>
      <c r="DZO48" s="1"/>
      <c r="DZP48" s="1"/>
      <c r="DZQ48" s="1"/>
      <c r="DZR48" s="1"/>
      <c r="DZS48" s="1"/>
      <c r="DZT48" s="1"/>
      <c r="DZU48" s="1"/>
      <c r="DZV48" s="1"/>
      <c r="DZW48" s="1"/>
      <c r="DZX48" s="1"/>
      <c r="DZY48" s="1"/>
      <c r="DZZ48" s="1"/>
      <c r="EAA48" s="1"/>
      <c r="EAB48" s="1"/>
      <c r="EAC48" s="1"/>
      <c r="EAD48" s="1"/>
      <c r="EAE48" s="1"/>
      <c r="EAF48" s="1"/>
      <c r="EAG48" s="1"/>
      <c r="EAH48" s="1"/>
      <c r="EAI48" s="1"/>
      <c r="EAJ48" s="1"/>
      <c r="EAK48" s="1"/>
      <c r="EAL48" s="1"/>
      <c r="EAM48" s="1"/>
      <c r="EAN48" s="1"/>
      <c r="EAO48" s="1"/>
      <c r="EAP48" s="1"/>
      <c r="EAQ48" s="1"/>
      <c r="EAR48" s="1"/>
      <c r="EAS48" s="1"/>
      <c r="EAT48" s="1"/>
      <c r="EAU48" s="1"/>
      <c r="EAV48" s="1"/>
      <c r="EAW48" s="1"/>
      <c r="EAX48" s="1"/>
      <c r="EAY48" s="1"/>
      <c r="EAZ48" s="1"/>
      <c r="EBA48" s="1"/>
      <c r="EBB48" s="1"/>
      <c r="EBC48" s="1"/>
      <c r="EBD48" s="1"/>
      <c r="EBE48" s="1"/>
      <c r="EBF48" s="1"/>
      <c r="EBG48" s="1"/>
      <c r="EBH48" s="1"/>
      <c r="EBI48" s="1"/>
      <c r="EBJ48" s="1"/>
      <c r="EBK48" s="1"/>
      <c r="EBL48" s="1"/>
      <c r="EBM48" s="1"/>
      <c r="EBN48" s="1"/>
      <c r="EBO48" s="1"/>
      <c r="EBP48" s="1"/>
      <c r="EBQ48" s="1"/>
      <c r="EBR48" s="1"/>
      <c r="EBS48" s="1"/>
      <c r="EBT48" s="1"/>
      <c r="EBU48" s="1"/>
      <c r="EBV48" s="1"/>
      <c r="EBW48" s="1"/>
      <c r="EBX48" s="1"/>
      <c r="EBY48" s="1"/>
      <c r="EBZ48" s="1"/>
      <c r="ECA48" s="1"/>
      <c r="ECB48" s="1"/>
      <c r="ECC48" s="1"/>
      <c r="ECD48" s="1"/>
      <c r="ECE48" s="1"/>
      <c r="ECF48" s="1"/>
      <c r="ECG48" s="1"/>
      <c r="ECH48" s="1"/>
      <c r="ECI48" s="1"/>
      <c r="ECJ48" s="1"/>
      <c r="ECK48" s="1"/>
      <c r="ECL48" s="1"/>
      <c r="ECM48" s="1"/>
      <c r="ECN48" s="1"/>
      <c r="ECO48" s="1"/>
      <c r="ECP48" s="1"/>
      <c r="ECQ48" s="1"/>
      <c r="ECR48" s="1"/>
      <c r="ECS48" s="1"/>
      <c r="ECT48" s="1"/>
      <c r="ECU48" s="1"/>
      <c r="ECV48" s="1"/>
      <c r="ECW48" s="1"/>
      <c r="ECX48" s="1"/>
      <c r="ECY48" s="1"/>
      <c r="ECZ48" s="1"/>
      <c r="EDA48" s="1"/>
      <c r="EDB48" s="1"/>
      <c r="EDC48" s="1"/>
      <c r="EDD48" s="1"/>
      <c r="EDE48" s="1"/>
      <c r="EDF48" s="1"/>
      <c r="EDG48" s="1"/>
      <c r="EDH48" s="1"/>
      <c r="EDI48" s="1"/>
      <c r="EDJ48" s="1"/>
      <c r="EDK48" s="1"/>
      <c r="EDL48" s="1"/>
      <c r="EDM48" s="1"/>
      <c r="EDN48" s="1"/>
      <c r="EDO48" s="1"/>
      <c r="EDP48" s="1"/>
      <c r="EDQ48" s="1"/>
      <c r="EDR48" s="1"/>
      <c r="EDS48" s="1"/>
      <c r="EDT48" s="1"/>
      <c r="EDU48" s="1"/>
      <c r="EDV48" s="1"/>
      <c r="EDW48" s="1"/>
      <c r="EDX48" s="1"/>
      <c r="EDY48" s="1"/>
      <c r="EDZ48" s="1"/>
      <c r="EEA48" s="1"/>
      <c r="EEB48" s="1"/>
      <c r="EEC48" s="1"/>
      <c r="EED48" s="1"/>
      <c r="EEE48" s="1"/>
      <c r="EEF48" s="1"/>
      <c r="EEG48" s="1"/>
      <c r="EEH48" s="1"/>
      <c r="EEI48" s="1"/>
      <c r="EEJ48" s="1"/>
      <c r="EEK48" s="1"/>
      <c r="EEL48" s="1"/>
      <c r="EEM48" s="1"/>
      <c r="EEN48" s="1"/>
      <c r="EEO48" s="1"/>
      <c r="EEP48" s="1"/>
      <c r="EEQ48" s="1"/>
      <c r="EER48" s="1"/>
      <c r="EES48" s="1"/>
      <c r="EET48" s="1"/>
      <c r="EEU48" s="1"/>
      <c r="EEV48" s="1"/>
      <c r="EEW48" s="1"/>
      <c r="EEX48" s="1"/>
      <c r="EEY48" s="1"/>
      <c r="EEZ48" s="1"/>
      <c r="EFA48" s="1"/>
      <c r="EFB48" s="1"/>
      <c r="EFC48" s="1"/>
      <c r="EFD48" s="1"/>
      <c r="EFE48" s="1"/>
      <c r="EFF48" s="1"/>
      <c r="EFG48" s="1"/>
      <c r="EFH48" s="1"/>
      <c r="EFI48" s="1"/>
      <c r="EFJ48" s="1"/>
      <c r="EFK48" s="1"/>
      <c r="EFL48" s="1"/>
      <c r="EFM48" s="1"/>
      <c r="EFN48" s="1"/>
      <c r="EFO48" s="1"/>
      <c r="EFP48" s="1"/>
      <c r="EFQ48" s="1"/>
      <c r="EFR48" s="1"/>
      <c r="EFS48" s="1"/>
      <c r="EFT48" s="1"/>
      <c r="EFU48" s="1"/>
      <c r="EFV48" s="1"/>
      <c r="EFW48" s="1"/>
      <c r="EFX48" s="1"/>
      <c r="EFY48" s="1"/>
      <c r="EFZ48" s="1"/>
      <c r="EGA48" s="1"/>
      <c r="EGB48" s="1"/>
      <c r="EGC48" s="1"/>
      <c r="EGD48" s="1"/>
      <c r="EGE48" s="1"/>
      <c r="EGF48" s="1"/>
      <c r="EGG48" s="1"/>
      <c r="EGH48" s="1"/>
      <c r="EGI48" s="1"/>
      <c r="EGJ48" s="1"/>
      <c r="EGK48" s="1"/>
      <c r="EGL48" s="1"/>
      <c r="EGM48" s="1"/>
      <c r="EGN48" s="1"/>
      <c r="EGO48" s="1"/>
      <c r="EGP48" s="1"/>
      <c r="EGQ48" s="1"/>
      <c r="EGR48" s="1"/>
      <c r="EGS48" s="1"/>
      <c r="EGT48" s="1"/>
      <c r="EGU48" s="1"/>
      <c r="EGV48" s="1"/>
      <c r="EGW48" s="1"/>
      <c r="EGX48" s="1"/>
      <c r="EGY48" s="1"/>
      <c r="EGZ48" s="1"/>
      <c r="EHA48" s="1"/>
      <c r="EHB48" s="1"/>
      <c r="EHC48" s="1"/>
      <c r="EHD48" s="1"/>
      <c r="EHE48" s="1"/>
      <c r="EHF48" s="1"/>
      <c r="EHG48" s="1"/>
      <c r="EHH48" s="1"/>
      <c r="EHI48" s="1"/>
      <c r="EHJ48" s="1"/>
      <c r="EHK48" s="1"/>
      <c r="EHL48" s="1"/>
      <c r="EHM48" s="1"/>
      <c r="EHN48" s="1"/>
      <c r="EHO48" s="1"/>
      <c r="EHP48" s="1"/>
      <c r="EHQ48" s="1"/>
      <c r="EHR48" s="1"/>
      <c r="EHS48" s="1"/>
      <c r="EHT48" s="1"/>
      <c r="EHU48" s="1"/>
      <c r="EHV48" s="1"/>
      <c r="EHW48" s="1"/>
      <c r="EHX48" s="1"/>
      <c r="EHY48" s="1"/>
      <c r="EHZ48" s="1"/>
      <c r="EIA48" s="1"/>
      <c r="EIB48" s="1"/>
      <c r="EIC48" s="1"/>
      <c r="EID48" s="1"/>
      <c r="EIE48" s="1"/>
      <c r="EIF48" s="1"/>
      <c r="EIG48" s="1"/>
      <c r="EIH48" s="1"/>
      <c r="EII48" s="1"/>
      <c r="EIJ48" s="1"/>
      <c r="EIK48" s="1"/>
      <c r="EIL48" s="1"/>
      <c r="EIM48" s="1"/>
      <c r="EIN48" s="1"/>
      <c r="EIO48" s="1"/>
      <c r="EIP48" s="1"/>
      <c r="EIQ48" s="1"/>
      <c r="EIR48" s="1"/>
      <c r="EIS48" s="1"/>
      <c r="EIT48" s="1"/>
      <c r="EIU48" s="1"/>
      <c r="EIV48" s="1"/>
      <c r="EIW48" s="1"/>
      <c r="EIX48" s="1"/>
      <c r="EIY48" s="1"/>
      <c r="EIZ48" s="1"/>
      <c r="EJA48" s="1"/>
      <c r="EJB48" s="1"/>
      <c r="EJC48" s="1"/>
      <c r="EJD48" s="1"/>
      <c r="EJE48" s="1"/>
      <c r="EJF48" s="1"/>
      <c r="EJG48" s="1"/>
      <c r="EJH48" s="1"/>
      <c r="EJI48" s="1"/>
      <c r="EJJ48" s="1"/>
      <c r="EJK48" s="1"/>
      <c r="EJL48" s="1"/>
      <c r="EJM48" s="1"/>
      <c r="EJN48" s="1"/>
      <c r="EJO48" s="1"/>
      <c r="EJP48" s="1"/>
      <c r="EJQ48" s="1"/>
      <c r="EJR48" s="1"/>
      <c r="EJS48" s="1"/>
      <c r="EJT48" s="1"/>
      <c r="EJU48" s="1"/>
      <c r="EJV48" s="1"/>
      <c r="EJW48" s="1"/>
      <c r="EJX48" s="1"/>
      <c r="EJY48" s="1"/>
      <c r="EJZ48" s="1"/>
      <c r="EKA48" s="1"/>
      <c r="EKB48" s="1"/>
      <c r="EKC48" s="1"/>
      <c r="EKD48" s="1"/>
      <c r="EKE48" s="1"/>
      <c r="EKF48" s="1"/>
      <c r="EKG48" s="1"/>
    </row>
    <row r="49" spans="1:3673" s="85" customFormat="1" x14ac:dyDescent="0.2">
      <c r="A49" s="166" t="s">
        <v>6</v>
      </c>
      <c r="B49" s="148">
        <v>4195.50864</v>
      </c>
      <c r="C49" s="148">
        <v>3652.5690800000002</v>
      </c>
      <c r="D49" s="148">
        <v>3573.6038199999998</v>
      </c>
      <c r="E49" s="148">
        <v>3322.2017099999998</v>
      </c>
      <c r="F49" s="148">
        <v>3078.8045299999999</v>
      </c>
      <c r="G49" s="149"/>
      <c r="H49" s="150">
        <v>5.9475503200000004</v>
      </c>
      <c r="I49" s="150">
        <v>5.8001749900000004</v>
      </c>
      <c r="J49" s="150">
        <v>5.3818268399999996</v>
      </c>
      <c r="K49" s="150">
        <v>4.9850302400000004</v>
      </c>
      <c r="L49" s="147"/>
      <c r="M49" s="148">
        <v>4195.50864</v>
      </c>
      <c r="N49" s="146">
        <f t="shared" si="10"/>
        <v>3078.8045299999999</v>
      </c>
      <c r="O49" s="147"/>
      <c r="P49" s="150">
        <v>6.9971791799999998</v>
      </c>
      <c r="Q49" s="159">
        <f t="shared" si="11"/>
        <v>4.9850302400000004</v>
      </c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  <c r="ASM49" s="1"/>
      <c r="ASN49" s="1"/>
      <c r="ASO49" s="1"/>
      <c r="ASP49" s="1"/>
      <c r="ASQ49" s="1"/>
      <c r="ASR49" s="1"/>
      <c r="ASS49" s="1"/>
      <c r="AST49" s="1"/>
      <c r="ASU49" s="1"/>
      <c r="ASV49" s="1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G49" s="1"/>
      <c r="ATH49" s="1"/>
      <c r="ATI49" s="1"/>
      <c r="ATJ49" s="1"/>
      <c r="ATK49" s="1"/>
      <c r="ATL49" s="1"/>
      <c r="ATM49" s="1"/>
      <c r="ATN49" s="1"/>
      <c r="ATO49" s="1"/>
      <c r="ATP49" s="1"/>
      <c r="ATQ49" s="1"/>
      <c r="ATR49" s="1"/>
      <c r="ATS49" s="1"/>
      <c r="ATT49" s="1"/>
      <c r="ATU49" s="1"/>
      <c r="ATV49" s="1"/>
      <c r="ATW49" s="1"/>
      <c r="ATX49" s="1"/>
      <c r="ATY49" s="1"/>
      <c r="ATZ49" s="1"/>
      <c r="AUA49" s="1"/>
      <c r="AUB49" s="1"/>
      <c r="AUC49" s="1"/>
      <c r="AUD49" s="1"/>
      <c r="AUE49" s="1"/>
      <c r="AUF49" s="1"/>
      <c r="AUG49" s="1"/>
      <c r="AUH49" s="1"/>
      <c r="AUI49" s="1"/>
      <c r="AUJ49" s="1"/>
      <c r="AUK49" s="1"/>
      <c r="AUL49" s="1"/>
      <c r="AUM49" s="1"/>
      <c r="AUN49" s="1"/>
      <c r="AUO49" s="1"/>
      <c r="AUP49" s="1"/>
      <c r="AUQ49" s="1"/>
      <c r="AUR49" s="1"/>
      <c r="AUS49" s="1"/>
      <c r="AUT49" s="1"/>
      <c r="AUU49" s="1"/>
      <c r="AUV49" s="1"/>
      <c r="AUW49" s="1"/>
      <c r="AUX49" s="1"/>
      <c r="AUY49" s="1"/>
      <c r="AUZ49" s="1"/>
      <c r="AVA49" s="1"/>
      <c r="AVB49" s="1"/>
      <c r="AVC49" s="1"/>
      <c r="AVD49" s="1"/>
      <c r="AVE49" s="1"/>
      <c r="AVF49" s="1"/>
      <c r="AVG49" s="1"/>
      <c r="AVH49" s="1"/>
      <c r="AVI49" s="1"/>
      <c r="AVJ49" s="1"/>
      <c r="AVK49" s="1"/>
      <c r="AVL49" s="1"/>
      <c r="AVM49" s="1"/>
      <c r="AVN49" s="1"/>
      <c r="AVO49" s="1"/>
      <c r="AVP49" s="1"/>
      <c r="AVQ49" s="1"/>
      <c r="AVR49" s="1"/>
      <c r="AVS49" s="1"/>
      <c r="AVT49" s="1"/>
      <c r="AVU49" s="1"/>
      <c r="AVV49" s="1"/>
      <c r="AVW49" s="1"/>
      <c r="AVX49" s="1"/>
      <c r="AVY49" s="1"/>
      <c r="AVZ49" s="1"/>
      <c r="AWA49" s="1"/>
      <c r="AWB49" s="1"/>
      <c r="AWC49" s="1"/>
      <c r="AWD49" s="1"/>
      <c r="AWE49" s="1"/>
      <c r="AWF49" s="1"/>
      <c r="AWG49" s="1"/>
      <c r="AWH49" s="1"/>
      <c r="AWI49" s="1"/>
      <c r="AWJ49" s="1"/>
      <c r="AWK49" s="1"/>
      <c r="AWL49" s="1"/>
      <c r="AWM49" s="1"/>
      <c r="AWN49" s="1"/>
      <c r="AWO49" s="1"/>
      <c r="AWP49" s="1"/>
      <c r="AWQ49" s="1"/>
      <c r="AWR49" s="1"/>
      <c r="AWS49" s="1"/>
      <c r="AWT49" s="1"/>
      <c r="AWU49" s="1"/>
      <c r="AWV49" s="1"/>
      <c r="AWW49" s="1"/>
      <c r="AWX49" s="1"/>
      <c r="AWY49" s="1"/>
      <c r="AWZ49" s="1"/>
      <c r="AXA49" s="1"/>
      <c r="AXB49" s="1"/>
      <c r="AXC49" s="1"/>
      <c r="AXD49" s="1"/>
      <c r="AXE49" s="1"/>
      <c r="AXF49" s="1"/>
      <c r="AXG49" s="1"/>
      <c r="AXH49" s="1"/>
      <c r="AXI49" s="1"/>
      <c r="AXJ49" s="1"/>
      <c r="AXK49" s="1"/>
      <c r="AXL49" s="1"/>
      <c r="AXM49" s="1"/>
      <c r="AXN49" s="1"/>
      <c r="AXO49" s="1"/>
      <c r="AXP49" s="1"/>
      <c r="AXQ49" s="1"/>
      <c r="AXR49" s="1"/>
      <c r="AXS49" s="1"/>
      <c r="AXT49" s="1"/>
      <c r="AXU49" s="1"/>
      <c r="AXV49" s="1"/>
      <c r="AXW49" s="1"/>
      <c r="AXX49" s="1"/>
      <c r="AXY49" s="1"/>
      <c r="AXZ49" s="1"/>
      <c r="AYA49" s="1"/>
      <c r="AYB49" s="1"/>
      <c r="AYC49" s="1"/>
      <c r="AYD49" s="1"/>
      <c r="AYE49" s="1"/>
      <c r="AYF49" s="1"/>
      <c r="AYG49" s="1"/>
      <c r="AYH49" s="1"/>
      <c r="AYI49" s="1"/>
      <c r="AYJ49" s="1"/>
      <c r="AYK49" s="1"/>
      <c r="AYL49" s="1"/>
      <c r="AYM49" s="1"/>
      <c r="AYN49" s="1"/>
      <c r="AYO49" s="1"/>
      <c r="AYP49" s="1"/>
      <c r="AYQ49" s="1"/>
      <c r="AYR49" s="1"/>
      <c r="AYS49" s="1"/>
      <c r="AYT49" s="1"/>
      <c r="AYU49" s="1"/>
      <c r="AYV49" s="1"/>
      <c r="AYW49" s="1"/>
      <c r="AYX49" s="1"/>
      <c r="AYY49" s="1"/>
      <c r="AYZ49" s="1"/>
      <c r="AZA49" s="1"/>
      <c r="AZB49" s="1"/>
      <c r="AZC49" s="1"/>
      <c r="AZD49" s="1"/>
      <c r="AZE49" s="1"/>
      <c r="AZF49" s="1"/>
      <c r="AZG49" s="1"/>
      <c r="AZH49" s="1"/>
      <c r="AZI49" s="1"/>
      <c r="AZJ49" s="1"/>
      <c r="AZK49" s="1"/>
      <c r="AZL49" s="1"/>
      <c r="AZM49" s="1"/>
      <c r="AZN49" s="1"/>
      <c r="AZO49" s="1"/>
      <c r="AZP49" s="1"/>
      <c r="AZQ49" s="1"/>
      <c r="AZR49" s="1"/>
      <c r="AZS49" s="1"/>
      <c r="AZT49" s="1"/>
      <c r="AZU49" s="1"/>
      <c r="AZV49" s="1"/>
      <c r="AZW49" s="1"/>
      <c r="AZX49" s="1"/>
      <c r="AZY49" s="1"/>
      <c r="AZZ49" s="1"/>
      <c r="BAA49" s="1"/>
      <c r="BAB49" s="1"/>
      <c r="BAC49" s="1"/>
      <c r="BAD49" s="1"/>
      <c r="BAE49" s="1"/>
      <c r="BAF49" s="1"/>
      <c r="BAG49" s="1"/>
      <c r="BAH49" s="1"/>
      <c r="BAI49" s="1"/>
      <c r="BAJ49" s="1"/>
      <c r="BAK49" s="1"/>
      <c r="BAL49" s="1"/>
      <c r="BAM49" s="1"/>
      <c r="BAN49" s="1"/>
      <c r="BAO49" s="1"/>
      <c r="BAP49" s="1"/>
      <c r="BAQ49" s="1"/>
      <c r="BAR49" s="1"/>
      <c r="BAS49" s="1"/>
      <c r="BAT49" s="1"/>
      <c r="BAU49" s="1"/>
      <c r="BAV49" s="1"/>
      <c r="BAW49" s="1"/>
      <c r="BAX49" s="1"/>
      <c r="BAY49" s="1"/>
      <c r="BAZ49" s="1"/>
      <c r="BBA49" s="1"/>
      <c r="BBB49" s="1"/>
      <c r="BBC49" s="1"/>
      <c r="BBD49" s="1"/>
      <c r="BBE49" s="1"/>
      <c r="BBF49" s="1"/>
      <c r="BBG49" s="1"/>
      <c r="BBH49" s="1"/>
      <c r="BBI49" s="1"/>
      <c r="BBJ49" s="1"/>
      <c r="BBK49" s="1"/>
      <c r="BBL49" s="1"/>
      <c r="BBM49" s="1"/>
      <c r="BBN49" s="1"/>
      <c r="BBO49" s="1"/>
      <c r="BBP49" s="1"/>
      <c r="BBQ49" s="1"/>
      <c r="BBR49" s="1"/>
      <c r="BBS49" s="1"/>
      <c r="BBT49" s="1"/>
      <c r="BBU49" s="1"/>
      <c r="BBV49" s="1"/>
      <c r="BBW49" s="1"/>
      <c r="BBX49" s="1"/>
      <c r="BBY49" s="1"/>
      <c r="BBZ49" s="1"/>
      <c r="BCA49" s="1"/>
      <c r="BCB49" s="1"/>
      <c r="BCC49" s="1"/>
      <c r="BCD49" s="1"/>
      <c r="BCE49" s="1"/>
      <c r="BCF49" s="1"/>
      <c r="BCG49" s="1"/>
      <c r="BCH49" s="1"/>
      <c r="BCI49" s="1"/>
      <c r="BCJ49" s="1"/>
      <c r="BCK49" s="1"/>
      <c r="BCL49" s="1"/>
      <c r="BCM49" s="1"/>
      <c r="BCN49" s="1"/>
      <c r="BCO49" s="1"/>
      <c r="BCP49" s="1"/>
      <c r="BCQ49" s="1"/>
      <c r="BCR49" s="1"/>
      <c r="BCS49" s="1"/>
      <c r="BCT49" s="1"/>
      <c r="BCU49" s="1"/>
      <c r="BCV49" s="1"/>
      <c r="BCW49" s="1"/>
      <c r="BCX49" s="1"/>
      <c r="BCY49" s="1"/>
      <c r="BCZ49" s="1"/>
      <c r="BDA49" s="1"/>
      <c r="BDB49" s="1"/>
      <c r="BDC49" s="1"/>
      <c r="BDD49" s="1"/>
      <c r="BDE49" s="1"/>
      <c r="BDF49" s="1"/>
      <c r="BDG49" s="1"/>
      <c r="BDH49" s="1"/>
      <c r="BDI49" s="1"/>
      <c r="BDJ49" s="1"/>
      <c r="BDK49" s="1"/>
      <c r="BDL49" s="1"/>
      <c r="BDM49" s="1"/>
      <c r="BDN49" s="1"/>
      <c r="BDO49" s="1"/>
      <c r="BDP49" s="1"/>
      <c r="BDQ49" s="1"/>
      <c r="BDR49" s="1"/>
      <c r="BDS49" s="1"/>
      <c r="BDT49" s="1"/>
      <c r="BDU49" s="1"/>
      <c r="BDV49" s="1"/>
      <c r="BDW49" s="1"/>
      <c r="BDX49" s="1"/>
      <c r="BDY49" s="1"/>
      <c r="BDZ49" s="1"/>
      <c r="BEA49" s="1"/>
      <c r="BEB49" s="1"/>
      <c r="BEC49" s="1"/>
      <c r="BED49" s="1"/>
      <c r="BEE49" s="1"/>
      <c r="BEF49" s="1"/>
      <c r="BEG49" s="1"/>
      <c r="BEH49" s="1"/>
      <c r="BEI49" s="1"/>
      <c r="BEJ49" s="1"/>
      <c r="BEK49" s="1"/>
      <c r="BEL49" s="1"/>
      <c r="BEM49" s="1"/>
      <c r="BEN49" s="1"/>
      <c r="BEO49" s="1"/>
      <c r="BEP49" s="1"/>
      <c r="BEQ49" s="1"/>
      <c r="BER49" s="1"/>
      <c r="BES49" s="1"/>
      <c r="BET49" s="1"/>
      <c r="BEU49" s="1"/>
      <c r="BEV49" s="1"/>
      <c r="BEW49" s="1"/>
      <c r="BEX49" s="1"/>
      <c r="BEY49" s="1"/>
      <c r="BEZ49" s="1"/>
      <c r="BFA49" s="1"/>
      <c r="BFB49" s="1"/>
      <c r="BFC49" s="1"/>
      <c r="BFD49" s="1"/>
      <c r="BFE49" s="1"/>
      <c r="BFF49" s="1"/>
      <c r="BFG49" s="1"/>
      <c r="BFH49" s="1"/>
      <c r="BFI49" s="1"/>
      <c r="BFJ49" s="1"/>
      <c r="BFK49" s="1"/>
      <c r="BFL49" s="1"/>
      <c r="BFM49" s="1"/>
      <c r="BFN49" s="1"/>
      <c r="BFO49" s="1"/>
      <c r="BFP49" s="1"/>
      <c r="BFQ49" s="1"/>
      <c r="BFR49" s="1"/>
      <c r="BFS49" s="1"/>
      <c r="BFT49" s="1"/>
      <c r="BFU49" s="1"/>
      <c r="BFV49" s="1"/>
      <c r="BFW49" s="1"/>
      <c r="BFX49" s="1"/>
      <c r="BFY49" s="1"/>
      <c r="BFZ49" s="1"/>
      <c r="BGA49" s="1"/>
      <c r="BGB49" s="1"/>
      <c r="BGC49" s="1"/>
      <c r="BGD49" s="1"/>
      <c r="BGE49" s="1"/>
      <c r="BGF49" s="1"/>
      <c r="BGG49" s="1"/>
      <c r="BGH49" s="1"/>
      <c r="BGI49" s="1"/>
      <c r="BGJ49" s="1"/>
      <c r="BGK49" s="1"/>
      <c r="BGL49" s="1"/>
      <c r="BGM49" s="1"/>
      <c r="BGN49" s="1"/>
      <c r="BGO49" s="1"/>
      <c r="BGP49" s="1"/>
      <c r="BGQ49" s="1"/>
      <c r="BGR49" s="1"/>
      <c r="BGS49" s="1"/>
      <c r="BGT49" s="1"/>
      <c r="BGU49" s="1"/>
      <c r="BGV49" s="1"/>
      <c r="BGW49" s="1"/>
      <c r="BGX49" s="1"/>
      <c r="BGY49" s="1"/>
      <c r="BGZ49" s="1"/>
      <c r="BHA49" s="1"/>
      <c r="BHB49" s="1"/>
      <c r="BHC49" s="1"/>
      <c r="BHD49" s="1"/>
      <c r="BHE49" s="1"/>
      <c r="BHF49" s="1"/>
      <c r="BHG49" s="1"/>
      <c r="BHH49" s="1"/>
      <c r="BHI49" s="1"/>
      <c r="BHJ49" s="1"/>
      <c r="BHK49" s="1"/>
      <c r="BHL49" s="1"/>
      <c r="BHM49" s="1"/>
      <c r="BHN49" s="1"/>
      <c r="BHO49" s="1"/>
      <c r="BHP49" s="1"/>
      <c r="BHQ49" s="1"/>
      <c r="BHR49" s="1"/>
      <c r="BHS49" s="1"/>
      <c r="BHT49" s="1"/>
      <c r="BHU49" s="1"/>
      <c r="BHV49" s="1"/>
      <c r="BHW49" s="1"/>
      <c r="BHX49" s="1"/>
      <c r="BHY49" s="1"/>
      <c r="BHZ49" s="1"/>
      <c r="BIA49" s="1"/>
      <c r="BIB49" s="1"/>
      <c r="BIC49" s="1"/>
      <c r="BID49" s="1"/>
      <c r="BIE49" s="1"/>
      <c r="BIF49" s="1"/>
      <c r="BIG49" s="1"/>
      <c r="BIH49" s="1"/>
      <c r="BII49" s="1"/>
      <c r="BIJ49" s="1"/>
      <c r="BIK49" s="1"/>
      <c r="BIL49" s="1"/>
      <c r="BIM49" s="1"/>
      <c r="BIN49" s="1"/>
      <c r="BIO49" s="1"/>
      <c r="BIP49" s="1"/>
      <c r="BIQ49" s="1"/>
      <c r="BIR49" s="1"/>
      <c r="BIS49" s="1"/>
      <c r="BIT49" s="1"/>
      <c r="BIU49" s="1"/>
      <c r="BIV49" s="1"/>
      <c r="BIW49" s="1"/>
      <c r="BIX49" s="1"/>
      <c r="BIY49" s="1"/>
      <c r="BIZ49" s="1"/>
      <c r="BJA49" s="1"/>
      <c r="BJB49" s="1"/>
      <c r="BJC49" s="1"/>
      <c r="BJD49" s="1"/>
      <c r="BJE49" s="1"/>
      <c r="BJF49" s="1"/>
      <c r="BJG49" s="1"/>
      <c r="BJH49" s="1"/>
      <c r="BJI49" s="1"/>
      <c r="BJJ49" s="1"/>
      <c r="BJK49" s="1"/>
      <c r="BJL49" s="1"/>
      <c r="BJM49" s="1"/>
      <c r="BJN49" s="1"/>
      <c r="BJO49" s="1"/>
      <c r="BJP49" s="1"/>
      <c r="BJQ49" s="1"/>
      <c r="BJR49" s="1"/>
      <c r="BJS49" s="1"/>
      <c r="BJT49" s="1"/>
      <c r="BJU49" s="1"/>
      <c r="BJV49" s="1"/>
      <c r="BJW49" s="1"/>
      <c r="BJX49" s="1"/>
      <c r="BJY49" s="1"/>
      <c r="BJZ49" s="1"/>
      <c r="BKA49" s="1"/>
      <c r="BKB49" s="1"/>
      <c r="BKC49" s="1"/>
      <c r="BKD49" s="1"/>
      <c r="BKE49" s="1"/>
      <c r="BKF49" s="1"/>
      <c r="BKG49" s="1"/>
      <c r="BKH49" s="1"/>
      <c r="BKI49" s="1"/>
      <c r="BKJ49" s="1"/>
      <c r="BKK49" s="1"/>
      <c r="BKL49" s="1"/>
      <c r="BKM49" s="1"/>
      <c r="BKN49" s="1"/>
      <c r="BKO49" s="1"/>
      <c r="BKP49" s="1"/>
      <c r="BKQ49" s="1"/>
      <c r="BKR49" s="1"/>
      <c r="BKS49" s="1"/>
      <c r="BKT49" s="1"/>
      <c r="BKU49" s="1"/>
      <c r="BKV49" s="1"/>
      <c r="BKW49" s="1"/>
      <c r="BKX49" s="1"/>
      <c r="BKY49" s="1"/>
      <c r="BKZ49" s="1"/>
      <c r="BLA49" s="1"/>
      <c r="BLB49" s="1"/>
      <c r="BLC49" s="1"/>
      <c r="BLD49" s="1"/>
      <c r="BLE49" s="1"/>
      <c r="BLF49" s="1"/>
      <c r="BLG49" s="1"/>
      <c r="BLH49" s="1"/>
      <c r="BLI49" s="1"/>
      <c r="BLJ49" s="1"/>
      <c r="BLK49" s="1"/>
      <c r="BLL49" s="1"/>
      <c r="BLM49" s="1"/>
      <c r="BLN49" s="1"/>
      <c r="BLO49" s="1"/>
      <c r="BLP49" s="1"/>
      <c r="BLQ49" s="1"/>
      <c r="BLR49" s="1"/>
      <c r="BLS49" s="1"/>
      <c r="BLT49" s="1"/>
      <c r="BLU49" s="1"/>
      <c r="BLV49" s="1"/>
      <c r="BLW49" s="1"/>
      <c r="BLX49" s="1"/>
      <c r="BLY49" s="1"/>
      <c r="BLZ49" s="1"/>
      <c r="BMA49" s="1"/>
      <c r="BMB49" s="1"/>
      <c r="BMC49" s="1"/>
      <c r="BMD49" s="1"/>
      <c r="BME49" s="1"/>
      <c r="BMF49" s="1"/>
      <c r="BMG49" s="1"/>
      <c r="BMH49" s="1"/>
      <c r="BMI49" s="1"/>
      <c r="BMJ49" s="1"/>
      <c r="BMK49" s="1"/>
      <c r="BML49" s="1"/>
      <c r="BMM49" s="1"/>
      <c r="BMN49" s="1"/>
      <c r="BMO49" s="1"/>
      <c r="BMP49" s="1"/>
      <c r="BMQ49" s="1"/>
      <c r="BMR49" s="1"/>
      <c r="BMS49" s="1"/>
      <c r="BMT49" s="1"/>
      <c r="BMU49" s="1"/>
      <c r="BMV49" s="1"/>
      <c r="BMW49" s="1"/>
      <c r="BMX49" s="1"/>
      <c r="BMY49" s="1"/>
      <c r="BMZ49" s="1"/>
      <c r="BNA49" s="1"/>
      <c r="BNB49" s="1"/>
      <c r="BNC49" s="1"/>
      <c r="BND49" s="1"/>
      <c r="BNE49" s="1"/>
      <c r="BNF49" s="1"/>
      <c r="BNG49" s="1"/>
      <c r="BNH49" s="1"/>
      <c r="BNI49" s="1"/>
      <c r="BNJ49" s="1"/>
      <c r="BNK49" s="1"/>
      <c r="BNL49" s="1"/>
      <c r="BNM49" s="1"/>
      <c r="BNN49" s="1"/>
      <c r="BNO49" s="1"/>
      <c r="BNP49" s="1"/>
      <c r="BNQ49" s="1"/>
      <c r="BNR49" s="1"/>
      <c r="BNS49" s="1"/>
      <c r="BNT49" s="1"/>
      <c r="BNU49" s="1"/>
      <c r="BNV49" s="1"/>
      <c r="BNW49" s="1"/>
      <c r="BNX49" s="1"/>
      <c r="BNY49" s="1"/>
      <c r="BNZ49" s="1"/>
      <c r="BOA49" s="1"/>
      <c r="BOB49" s="1"/>
      <c r="BOC49" s="1"/>
      <c r="BOD49" s="1"/>
      <c r="BOE49" s="1"/>
      <c r="BOF49" s="1"/>
      <c r="BOG49" s="1"/>
      <c r="BOH49" s="1"/>
      <c r="BOI49" s="1"/>
      <c r="BOJ49" s="1"/>
      <c r="BOK49" s="1"/>
      <c r="BOL49" s="1"/>
      <c r="BOM49" s="1"/>
      <c r="BON49" s="1"/>
      <c r="BOO49" s="1"/>
      <c r="BOP49" s="1"/>
      <c r="BOQ49" s="1"/>
      <c r="BOR49" s="1"/>
      <c r="BOS49" s="1"/>
      <c r="BOT49" s="1"/>
      <c r="BOU49" s="1"/>
      <c r="BOV49" s="1"/>
      <c r="BOW49" s="1"/>
      <c r="BOX49" s="1"/>
      <c r="BOY49" s="1"/>
      <c r="BOZ49" s="1"/>
      <c r="BPA49" s="1"/>
      <c r="BPB49" s="1"/>
      <c r="BPC49" s="1"/>
      <c r="BPD49" s="1"/>
      <c r="BPE49" s="1"/>
      <c r="BPF49" s="1"/>
      <c r="BPG49" s="1"/>
      <c r="BPH49" s="1"/>
      <c r="BPI49" s="1"/>
      <c r="BPJ49" s="1"/>
      <c r="BPK49" s="1"/>
      <c r="BPL49" s="1"/>
      <c r="BPM49" s="1"/>
      <c r="BPN49" s="1"/>
      <c r="BPO49" s="1"/>
      <c r="BPP49" s="1"/>
      <c r="BPQ49" s="1"/>
      <c r="BPR49" s="1"/>
      <c r="BPS49" s="1"/>
      <c r="BPT49" s="1"/>
      <c r="BPU49" s="1"/>
      <c r="BPV49" s="1"/>
      <c r="BPW49" s="1"/>
      <c r="BPX49" s="1"/>
      <c r="BPY49" s="1"/>
      <c r="BPZ49" s="1"/>
      <c r="BQA49" s="1"/>
      <c r="BQB49" s="1"/>
      <c r="BQC49" s="1"/>
      <c r="BQD49" s="1"/>
      <c r="BQE49" s="1"/>
      <c r="BQF49" s="1"/>
      <c r="BQG49" s="1"/>
      <c r="BQH49" s="1"/>
      <c r="BQI49" s="1"/>
      <c r="BQJ49" s="1"/>
      <c r="BQK49" s="1"/>
      <c r="BQL49" s="1"/>
      <c r="BQM49" s="1"/>
      <c r="BQN49" s="1"/>
      <c r="BQO49" s="1"/>
      <c r="BQP49" s="1"/>
      <c r="BQQ49" s="1"/>
      <c r="BQR49" s="1"/>
      <c r="BQS49" s="1"/>
      <c r="BQT49" s="1"/>
      <c r="BQU49" s="1"/>
      <c r="BQV49" s="1"/>
      <c r="BQW49" s="1"/>
      <c r="BQX49" s="1"/>
      <c r="BQY49" s="1"/>
      <c r="BQZ49" s="1"/>
      <c r="BRA49" s="1"/>
      <c r="BRB49" s="1"/>
      <c r="BRC49" s="1"/>
      <c r="BRD49" s="1"/>
      <c r="BRE49" s="1"/>
      <c r="BRF49" s="1"/>
      <c r="BRG49" s="1"/>
      <c r="BRH49" s="1"/>
      <c r="BRI49" s="1"/>
      <c r="BRJ49" s="1"/>
      <c r="BRK49" s="1"/>
      <c r="BRL49" s="1"/>
      <c r="BRM49" s="1"/>
      <c r="BRN49" s="1"/>
      <c r="BRO49" s="1"/>
      <c r="BRP49" s="1"/>
      <c r="BRQ49" s="1"/>
      <c r="BRR49" s="1"/>
      <c r="BRS49" s="1"/>
      <c r="BRT49" s="1"/>
      <c r="BRU49" s="1"/>
      <c r="BRV49" s="1"/>
      <c r="BRW49" s="1"/>
      <c r="BRX49" s="1"/>
      <c r="BRY49" s="1"/>
      <c r="BRZ49" s="1"/>
      <c r="BSA49" s="1"/>
      <c r="BSB49" s="1"/>
      <c r="BSC49" s="1"/>
      <c r="BSD49" s="1"/>
      <c r="BSE49" s="1"/>
      <c r="BSF49" s="1"/>
      <c r="BSG49" s="1"/>
      <c r="BSH49" s="1"/>
      <c r="BSI49" s="1"/>
      <c r="BSJ49" s="1"/>
      <c r="BSK49" s="1"/>
      <c r="BSL49" s="1"/>
      <c r="BSM49" s="1"/>
      <c r="BSN49" s="1"/>
      <c r="BSO49" s="1"/>
      <c r="BSP49" s="1"/>
      <c r="BSQ49" s="1"/>
      <c r="BSR49" s="1"/>
      <c r="BSS49" s="1"/>
      <c r="BST49" s="1"/>
      <c r="BSU49" s="1"/>
      <c r="BSV49" s="1"/>
      <c r="BSW49" s="1"/>
      <c r="BSX49" s="1"/>
      <c r="BSY49" s="1"/>
      <c r="BSZ49" s="1"/>
      <c r="BTA49" s="1"/>
      <c r="BTB49" s="1"/>
      <c r="BTC49" s="1"/>
      <c r="BTD49" s="1"/>
      <c r="BTE49" s="1"/>
      <c r="BTF49" s="1"/>
      <c r="BTG49" s="1"/>
      <c r="BTH49" s="1"/>
      <c r="BTI49" s="1"/>
      <c r="BTJ49" s="1"/>
      <c r="BTK49" s="1"/>
      <c r="BTL49" s="1"/>
      <c r="BTM49" s="1"/>
      <c r="BTN49" s="1"/>
      <c r="BTO49" s="1"/>
      <c r="BTP49" s="1"/>
      <c r="BTQ49" s="1"/>
      <c r="BTR49" s="1"/>
      <c r="BTS49" s="1"/>
      <c r="BTT49" s="1"/>
      <c r="BTU49" s="1"/>
      <c r="BTV49" s="1"/>
      <c r="BTW49" s="1"/>
      <c r="BTX49" s="1"/>
      <c r="BTY49" s="1"/>
      <c r="BTZ49" s="1"/>
      <c r="BUA49" s="1"/>
      <c r="BUB49" s="1"/>
      <c r="BUC49" s="1"/>
      <c r="BUD49" s="1"/>
      <c r="BUE49" s="1"/>
      <c r="BUF49" s="1"/>
      <c r="BUG49" s="1"/>
      <c r="BUH49" s="1"/>
      <c r="BUI49" s="1"/>
      <c r="BUJ49" s="1"/>
      <c r="BUK49" s="1"/>
      <c r="BUL49" s="1"/>
      <c r="BUM49" s="1"/>
      <c r="BUN49" s="1"/>
      <c r="BUO49" s="1"/>
      <c r="BUP49" s="1"/>
      <c r="BUQ49" s="1"/>
      <c r="BUR49" s="1"/>
      <c r="BUS49" s="1"/>
      <c r="BUT49" s="1"/>
      <c r="BUU49" s="1"/>
      <c r="BUV49" s="1"/>
      <c r="BUW49" s="1"/>
      <c r="BUX49" s="1"/>
      <c r="BUY49" s="1"/>
      <c r="BUZ49" s="1"/>
      <c r="BVA49" s="1"/>
      <c r="BVB49" s="1"/>
      <c r="BVC49" s="1"/>
      <c r="BVD49" s="1"/>
      <c r="BVE49" s="1"/>
      <c r="BVF49" s="1"/>
      <c r="BVG49" s="1"/>
      <c r="BVH49" s="1"/>
      <c r="BVI49" s="1"/>
      <c r="BVJ49" s="1"/>
      <c r="BVK49" s="1"/>
      <c r="BVL49" s="1"/>
      <c r="BVM49" s="1"/>
      <c r="BVN49" s="1"/>
      <c r="BVO49" s="1"/>
      <c r="BVP49" s="1"/>
      <c r="BVQ49" s="1"/>
      <c r="BVR49" s="1"/>
      <c r="BVS49" s="1"/>
      <c r="BVT49" s="1"/>
      <c r="BVU49" s="1"/>
      <c r="BVV49" s="1"/>
      <c r="BVW49" s="1"/>
      <c r="BVX49" s="1"/>
      <c r="BVY49" s="1"/>
      <c r="BVZ49" s="1"/>
      <c r="BWA49" s="1"/>
      <c r="BWB49" s="1"/>
      <c r="BWC49" s="1"/>
      <c r="BWD49" s="1"/>
      <c r="BWE49" s="1"/>
      <c r="BWF49" s="1"/>
      <c r="BWG49" s="1"/>
      <c r="BWH49" s="1"/>
      <c r="BWI49" s="1"/>
      <c r="BWJ49" s="1"/>
      <c r="BWK49" s="1"/>
      <c r="BWL49" s="1"/>
      <c r="BWM49" s="1"/>
      <c r="BWN49" s="1"/>
      <c r="BWO49" s="1"/>
      <c r="BWP49" s="1"/>
      <c r="BWQ49" s="1"/>
      <c r="BWR49" s="1"/>
      <c r="BWS49" s="1"/>
      <c r="BWT49" s="1"/>
      <c r="BWU49" s="1"/>
      <c r="BWV49" s="1"/>
      <c r="BWW49" s="1"/>
      <c r="BWX49" s="1"/>
      <c r="BWY49" s="1"/>
      <c r="BWZ49" s="1"/>
      <c r="BXA49" s="1"/>
      <c r="BXB49" s="1"/>
      <c r="BXC49" s="1"/>
      <c r="BXD49" s="1"/>
      <c r="BXE49" s="1"/>
      <c r="BXF49" s="1"/>
      <c r="BXG49" s="1"/>
      <c r="BXH49" s="1"/>
      <c r="BXI49" s="1"/>
      <c r="BXJ49" s="1"/>
      <c r="BXK49" s="1"/>
      <c r="BXL49" s="1"/>
      <c r="BXM49" s="1"/>
      <c r="BXN49" s="1"/>
      <c r="BXO49" s="1"/>
      <c r="BXP49" s="1"/>
      <c r="BXQ49" s="1"/>
      <c r="BXR49" s="1"/>
      <c r="BXS49" s="1"/>
      <c r="BXT49" s="1"/>
      <c r="BXU49" s="1"/>
      <c r="BXV49" s="1"/>
      <c r="BXW49" s="1"/>
      <c r="BXX49" s="1"/>
      <c r="BXY49" s="1"/>
      <c r="BXZ49" s="1"/>
      <c r="BYA49" s="1"/>
      <c r="BYB49" s="1"/>
      <c r="BYC49" s="1"/>
      <c r="BYD49" s="1"/>
      <c r="BYE49" s="1"/>
      <c r="BYF49" s="1"/>
      <c r="BYG49" s="1"/>
      <c r="BYH49" s="1"/>
      <c r="BYI49" s="1"/>
      <c r="BYJ49" s="1"/>
      <c r="BYK49" s="1"/>
      <c r="BYL49" s="1"/>
      <c r="BYM49" s="1"/>
      <c r="BYN49" s="1"/>
      <c r="BYO49" s="1"/>
      <c r="BYP49" s="1"/>
      <c r="BYQ49" s="1"/>
      <c r="BYR49" s="1"/>
      <c r="BYS49" s="1"/>
      <c r="BYT49" s="1"/>
      <c r="BYU49" s="1"/>
      <c r="BYV49" s="1"/>
      <c r="BYW49" s="1"/>
      <c r="BYX49" s="1"/>
      <c r="BYY49" s="1"/>
      <c r="BYZ49" s="1"/>
      <c r="BZA49" s="1"/>
      <c r="BZB49" s="1"/>
      <c r="BZC49" s="1"/>
      <c r="BZD49" s="1"/>
      <c r="BZE49" s="1"/>
      <c r="BZF49" s="1"/>
      <c r="BZG49" s="1"/>
      <c r="BZH49" s="1"/>
      <c r="BZI49" s="1"/>
      <c r="BZJ49" s="1"/>
      <c r="BZK49" s="1"/>
      <c r="BZL49" s="1"/>
      <c r="BZM49" s="1"/>
      <c r="BZN49" s="1"/>
      <c r="BZO49" s="1"/>
      <c r="BZP49" s="1"/>
      <c r="BZQ49" s="1"/>
      <c r="BZR49" s="1"/>
      <c r="BZS49" s="1"/>
      <c r="BZT49" s="1"/>
      <c r="BZU49" s="1"/>
      <c r="BZV49" s="1"/>
      <c r="BZW49" s="1"/>
      <c r="BZX49" s="1"/>
      <c r="BZY49" s="1"/>
      <c r="BZZ49" s="1"/>
      <c r="CAA49" s="1"/>
      <c r="CAB49" s="1"/>
      <c r="CAC49" s="1"/>
      <c r="CAD49" s="1"/>
      <c r="CAE49" s="1"/>
      <c r="CAF49" s="1"/>
      <c r="CAG49" s="1"/>
      <c r="CAH49" s="1"/>
      <c r="CAI49" s="1"/>
      <c r="CAJ49" s="1"/>
      <c r="CAK49" s="1"/>
      <c r="CAL49" s="1"/>
      <c r="CAM49" s="1"/>
      <c r="CAN49" s="1"/>
      <c r="CAO49" s="1"/>
      <c r="CAP49" s="1"/>
      <c r="CAQ49" s="1"/>
      <c r="CAR49" s="1"/>
      <c r="CAS49" s="1"/>
      <c r="CAT49" s="1"/>
      <c r="CAU49" s="1"/>
      <c r="CAV49" s="1"/>
      <c r="CAW49" s="1"/>
      <c r="CAX49" s="1"/>
      <c r="CAY49" s="1"/>
      <c r="CAZ49" s="1"/>
      <c r="CBA49" s="1"/>
      <c r="CBB49" s="1"/>
      <c r="CBC49" s="1"/>
      <c r="CBD49" s="1"/>
      <c r="CBE49" s="1"/>
      <c r="CBF49" s="1"/>
      <c r="CBG49" s="1"/>
      <c r="CBH49" s="1"/>
      <c r="CBI49" s="1"/>
      <c r="CBJ49" s="1"/>
      <c r="CBK49" s="1"/>
      <c r="CBL49" s="1"/>
      <c r="CBM49" s="1"/>
      <c r="CBN49" s="1"/>
      <c r="CBO49" s="1"/>
      <c r="CBP49" s="1"/>
      <c r="CBQ49" s="1"/>
      <c r="CBR49" s="1"/>
      <c r="CBS49" s="1"/>
      <c r="CBT49" s="1"/>
      <c r="CBU49" s="1"/>
      <c r="CBV49" s="1"/>
      <c r="CBW49" s="1"/>
      <c r="CBX49" s="1"/>
      <c r="CBY49" s="1"/>
      <c r="CBZ49" s="1"/>
      <c r="CCA49" s="1"/>
      <c r="CCB49" s="1"/>
      <c r="CCC49" s="1"/>
      <c r="CCD49" s="1"/>
      <c r="CCE49" s="1"/>
      <c r="CCF49" s="1"/>
      <c r="CCG49" s="1"/>
      <c r="CCH49" s="1"/>
      <c r="CCI49" s="1"/>
      <c r="CCJ49" s="1"/>
      <c r="CCK49" s="1"/>
      <c r="CCL49" s="1"/>
      <c r="CCM49" s="1"/>
      <c r="CCN49" s="1"/>
      <c r="CCO49" s="1"/>
      <c r="CCP49" s="1"/>
      <c r="CCQ49" s="1"/>
      <c r="CCR49" s="1"/>
      <c r="CCS49" s="1"/>
      <c r="CCT49" s="1"/>
      <c r="CCU49" s="1"/>
      <c r="CCV49" s="1"/>
      <c r="CCW49" s="1"/>
      <c r="CCX49" s="1"/>
      <c r="CCY49" s="1"/>
      <c r="CCZ49" s="1"/>
      <c r="CDA49" s="1"/>
      <c r="CDB49" s="1"/>
      <c r="CDC49" s="1"/>
      <c r="CDD49" s="1"/>
      <c r="CDE49" s="1"/>
      <c r="CDF49" s="1"/>
      <c r="CDG49" s="1"/>
      <c r="CDH49" s="1"/>
      <c r="CDI49" s="1"/>
      <c r="CDJ49" s="1"/>
      <c r="CDK49" s="1"/>
      <c r="CDL49" s="1"/>
      <c r="CDM49" s="1"/>
      <c r="CDN49" s="1"/>
      <c r="CDO49" s="1"/>
      <c r="CDP49" s="1"/>
      <c r="CDQ49" s="1"/>
      <c r="CDR49" s="1"/>
      <c r="CDS49" s="1"/>
      <c r="CDT49" s="1"/>
      <c r="CDU49" s="1"/>
      <c r="CDV49" s="1"/>
      <c r="CDW49" s="1"/>
      <c r="CDX49" s="1"/>
      <c r="CDY49" s="1"/>
      <c r="CDZ49" s="1"/>
      <c r="CEA49" s="1"/>
      <c r="CEB49" s="1"/>
      <c r="CEC49" s="1"/>
      <c r="CED49" s="1"/>
      <c r="CEE49" s="1"/>
      <c r="CEF49" s="1"/>
      <c r="CEG49" s="1"/>
      <c r="CEH49" s="1"/>
      <c r="CEI49" s="1"/>
      <c r="CEJ49" s="1"/>
      <c r="CEK49" s="1"/>
      <c r="CEL49" s="1"/>
      <c r="CEM49" s="1"/>
      <c r="CEN49" s="1"/>
      <c r="CEO49" s="1"/>
      <c r="CEP49" s="1"/>
      <c r="CEQ49" s="1"/>
      <c r="CER49" s="1"/>
      <c r="CES49" s="1"/>
      <c r="CET49" s="1"/>
      <c r="CEU49" s="1"/>
      <c r="CEV49" s="1"/>
      <c r="CEW49" s="1"/>
      <c r="CEX49" s="1"/>
      <c r="CEY49" s="1"/>
      <c r="CEZ49" s="1"/>
      <c r="CFA49" s="1"/>
      <c r="CFB49" s="1"/>
      <c r="CFC49" s="1"/>
      <c r="CFD49" s="1"/>
      <c r="CFE49" s="1"/>
      <c r="CFF49" s="1"/>
      <c r="CFG49" s="1"/>
      <c r="CFH49" s="1"/>
      <c r="CFI49" s="1"/>
      <c r="CFJ49" s="1"/>
      <c r="CFK49" s="1"/>
      <c r="CFL49" s="1"/>
      <c r="CFM49" s="1"/>
      <c r="CFN49" s="1"/>
      <c r="CFO49" s="1"/>
      <c r="CFP49" s="1"/>
      <c r="CFQ49" s="1"/>
      <c r="CFR49" s="1"/>
      <c r="CFS49" s="1"/>
      <c r="CFT49" s="1"/>
      <c r="CFU49" s="1"/>
      <c r="CFV49" s="1"/>
      <c r="CFW49" s="1"/>
      <c r="CFX49" s="1"/>
      <c r="CFY49" s="1"/>
      <c r="CFZ49" s="1"/>
      <c r="CGA49" s="1"/>
      <c r="CGB49" s="1"/>
      <c r="CGC49" s="1"/>
      <c r="CGD49" s="1"/>
      <c r="CGE49" s="1"/>
      <c r="CGF49" s="1"/>
      <c r="CGG49" s="1"/>
      <c r="CGH49" s="1"/>
      <c r="CGI49" s="1"/>
      <c r="CGJ49" s="1"/>
      <c r="CGK49" s="1"/>
      <c r="CGL49" s="1"/>
      <c r="CGM49" s="1"/>
      <c r="CGN49" s="1"/>
      <c r="CGO49" s="1"/>
      <c r="CGP49" s="1"/>
      <c r="CGQ49" s="1"/>
      <c r="CGR49" s="1"/>
      <c r="CGS49" s="1"/>
      <c r="CGT49" s="1"/>
      <c r="CGU49" s="1"/>
      <c r="CGV49" s="1"/>
      <c r="CGW49" s="1"/>
      <c r="CGX49" s="1"/>
      <c r="CGY49" s="1"/>
      <c r="CGZ49" s="1"/>
      <c r="CHA49" s="1"/>
      <c r="CHB49" s="1"/>
      <c r="CHC49" s="1"/>
      <c r="CHD49" s="1"/>
      <c r="CHE49" s="1"/>
      <c r="CHF49" s="1"/>
      <c r="CHG49" s="1"/>
      <c r="CHH49" s="1"/>
      <c r="CHI49" s="1"/>
      <c r="CHJ49" s="1"/>
      <c r="CHK49" s="1"/>
      <c r="CHL49" s="1"/>
      <c r="CHM49" s="1"/>
      <c r="CHN49" s="1"/>
      <c r="CHO49" s="1"/>
      <c r="CHP49" s="1"/>
      <c r="CHQ49" s="1"/>
      <c r="CHR49" s="1"/>
      <c r="CHS49" s="1"/>
      <c r="CHT49" s="1"/>
      <c r="CHU49" s="1"/>
      <c r="CHV49" s="1"/>
      <c r="CHW49" s="1"/>
      <c r="CHX49" s="1"/>
      <c r="CHY49" s="1"/>
      <c r="CHZ49" s="1"/>
      <c r="CIA49" s="1"/>
      <c r="CIB49" s="1"/>
      <c r="CIC49" s="1"/>
      <c r="CID49" s="1"/>
      <c r="CIE49" s="1"/>
      <c r="CIF49" s="1"/>
      <c r="CIG49" s="1"/>
      <c r="CIH49" s="1"/>
      <c r="CII49" s="1"/>
      <c r="CIJ49" s="1"/>
      <c r="CIK49" s="1"/>
      <c r="CIL49" s="1"/>
      <c r="CIM49" s="1"/>
      <c r="CIN49" s="1"/>
      <c r="CIO49" s="1"/>
      <c r="CIP49" s="1"/>
      <c r="CIQ49" s="1"/>
      <c r="CIR49" s="1"/>
      <c r="CIS49" s="1"/>
      <c r="CIT49" s="1"/>
      <c r="CIU49" s="1"/>
      <c r="CIV49" s="1"/>
      <c r="CIW49" s="1"/>
      <c r="CIX49" s="1"/>
      <c r="CIY49" s="1"/>
      <c r="CIZ49" s="1"/>
      <c r="CJA49" s="1"/>
      <c r="CJB49" s="1"/>
      <c r="CJC49" s="1"/>
      <c r="CJD49" s="1"/>
      <c r="CJE49" s="1"/>
      <c r="CJF49" s="1"/>
      <c r="CJG49" s="1"/>
      <c r="CJH49" s="1"/>
      <c r="CJI49" s="1"/>
      <c r="CJJ49" s="1"/>
      <c r="CJK49" s="1"/>
      <c r="CJL49" s="1"/>
      <c r="CJM49" s="1"/>
      <c r="CJN49" s="1"/>
      <c r="CJO49" s="1"/>
      <c r="CJP49" s="1"/>
      <c r="CJQ49" s="1"/>
      <c r="CJR49" s="1"/>
      <c r="CJS49" s="1"/>
      <c r="CJT49" s="1"/>
      <c r="CJU49" s="1"/>
      <c r="CJV49" s="1"/>
      <c r="CJW49" s="1"/>
      <c r="CJX49" s="1"/>
      <c r="CJY49" s="1"/>
      <c r="CJZ49" s="1"/>
      <c r="CKA49" s="1"/>
      <c r="CKB49" s="1"/>
      <c r="CKC49" s="1"/>
      <c r="CKD49" s="1"/>
      <c r="CKE49" s="1"/>
      <c r="CKF49" s="1"/>
      <c r="CKG49" s="1"/>
      <c r="CKH49" s="1"/>
      <c r="CKI49" s="1"/>
      <c r="CKJ49" s="1"/>
      <c r="CKK49" s="1"/>
      <c r="CKL49" s="1"/>
      <c r="CKM49" s="1"/>
      <c r="CKN49" s="1"/>
      <c r="CKO49" s="1"/>
      <c r="CKP49" s="1"/>
      <c r="CKQ49" s="1"/>
      <c r="CKR49" s="1"/>
      <c r="CKS49" s="1"/>
      <c r="CKT49" s="1"/>
      <c r="CKU49" s="1"/>
      <c r="CKV49" s="1"/>
      <c r="CKW49" s="1"/>
      <c r="CKX49" s="1"/>
      <c r="CKY49" s="1"/>
      <c r="CKZ49" s="1"/>
      <c r="CLA49" s="1"/>
      <c r="CLB49" s="1"/>
      <c r="CLC49" s="1"/>
      <c r="CLD49" s="1"/>
      <c r="CLE49" s="1"/>
      <c r="CLF49" s="1"/>
      <c r="CLG49" s="1"/>
      <c r="CLH49" s="1"/>
      <c r="CLI49" s="1"/>
      <c r="CLJ49" s="1"/>
      <c r="CLK49" s="1"/>
      <c r="CLL49" s="1"/>
      <c r="CLM49" s="1"/>
      <c r="CLN49" s="1"/>
      <c r="CLO49" s="1"/>
      <c r="CLP49" s="1"/>
      <c r="CLQ49" s="1"/>
      <c r="CLR49" s="1"/>
      <c r="CLS49" s="1"/>
      <c r="CLT49" s="1"/>
      <c r="CLU49" s="1"/>
      <c r="CLV49" s="1"/>
      <c r="CLW49" s="1"/>
      <c r="CLX49" s="1"/>
      <c r="CLY49" s="1"/>
      <c r="CLZ49" s="1"/>
      <c r="CMA49" s="1"/>
      <c r="CMB49" s="1"/>
      <c r="CMC49" s="1"/>
      <c r="CMD49" s="1"/>
      <c r="CME49" s="1"/>
      <c r="CMF49" s="1"/>
      <c r="CMG49" s="1"/>
      <c r="CMH49" s="1"/>
      <c r="CMI49" s="1"/>
      <c r="CMJ49" s="1"/>
      <c r="CMK49" s="1"/>
      <c r="CML49" s="1"/>
      <c r="CMM49" s="1"/>
      <c r="CMN49" s="1"/>
      <c r="CMO49" s="1"/>
      <c r="CMP49" s="1"/>
      <c r="CMQ49" s="1"/>
      <c r="CMR49" s="1"/>
      <c r="CMS49" s="1"/>
      <c r="CMT49" s="1"/>
      <c r="CMU49" s="1"/>
      <c r="CMV49" s="1"/>
      <c r="CMW49" s="1"/>
      <c r="CMX49" s="1"/>
      <c r="CMY49" s="1"/>
      <c r="CMZ49" s="1"/>
      <c r="CNA49" s="1"/>
      <c r="CNB49" s="1"/>
      <c r="CNC49" s="1"/>
      <c r="CND49" s="1"/>
      <c r="CNE49" s="1"/>
      <c r="CNF49" s="1"/>
      <c r="CNG49" s="1"/>
      <c r="CNH49" s="1"/>
      <c r="CNI49" s="1"/>
      <c r="CNJ49" s="1"/>
      <c r="CNK49" s="1"/>
      <c r="CNL49" s="1"/>
      <c r="CNM49" s="1"/>
      <c r="CNN49" s="1"/>
      <c r="CNO49" s="1"/>
      <c r="CNP49" s="1"/>
      <c r="CNQ49" s="1"/>
      <c r="CNR49" s="1"/>
      <c r="CNS49" s="1"/>
      <c r="CNT49" s="1"/>
      <c r="CNU49" s="1"/>
      <c r="CNV49" s="1"/>
      <c r="CNW49" s="1"/>
      <c r="CNX49" s="1"/>
      <c r="CNY49" s="1"/>
      <c r="CNZ49" s="1"/>
      <c r="COA49" s="1"/>
      <c r="COB49" s="1"/>
      <c r="COC49" s="1"/>
      <c r="COD49" s="1"/>
      <c r="COE49" s="1"/>
      <c r="COF49" s="1"/>
      <c r="COG49" s="1"/>
      <c r="COH49" s="1"/>
      <c r="COI49" s="1"/>
      <c r="COJ49" s="1"/>
      <c r="COK49" s="1"/>
      <c r="COL49" s="1"/>
      <c r="COM49" s="1"/>
      <c r="CON49" s="1"/>
      <c r="COO49" s="1"/>
      <c r="COP49" s="1"/>
      <c r="COQ49" s="1"/>
      <c r="COR49" s="1"/>
      <c r="COS49" s="1"/>
      <c r="COT49" s="1"/>
      <c r="COU49" s="1"/>
      <c r="COV49" s="1"/>
      <c r="COW49" s="1"/>
      <c r="COX49" s="1"/>
      <c r="COY49" s="1"/>
      <c r="COZ49" s="1"/>
      <c r="CPA49" s="1"/>
      <c r="CPB49" s="1"/>
      <c r="CPC49" s="1"/>
      <c r="CPD49" s="1"/>
      <c r="CPE49" s="1"/>
      <c r="CPF49" s="1"/>
      <c r="CPG49" s="1"/>
      <c r="CPH49" s="1"/>
      <c r="CPI49" s="1"/>
      <c r="CPJ49" s="1"/>
      <c r="CPK49" s="1"/>
      <c r="CPL49" s="1"/>
      <c r="CPM49" s="1"/>
      <c r="CPN49" s="1"/>
      <c r="CPO49" s="1"/>
      <c r="CPP49" s="1"/>
      <c r="CPQ49" s="1"/>
      <c r="CPR49" s="1"/>
      <c r="CPS49" s="1"/>
      <c r="CPT49" s="1"/>
      <c r="CPU49" s="1"/>
      <c r="CPV49" s="1"/>
      <c r="CPW49" s="1"/>
      <c r="CPX49" s="1"/>
      <c r="CPY49" s="1"/>
      <c r="CPZ49" s="1"/>
      <c r="CQA49" s="1"/>
      <c r="CQB49" s="1"/>
      <c r="CQC49" s="1"/>
      <c r="CQD49" s="1"/>
      <c r="CQE49" s="1"/>
      <c r="CQF49" s="1"/>
      <c r="CQG49" s="1"/>
      <c r="CQH49" s="1"/>
      <c r="CQI49" s="1"/>
      <c r="CQJ49" s="1"/>
      <c r="CQK49" s="1"/>
      <c r="CQL49" s="1"/>
      <c r="CQM49" s="1"/>
      <c r="CQN49" s="1"/>
      <c r="CQO49" s="1"/>
      <c r="CQP49" s="1"/>
      <c r="CQQ49" s="1"/>
      <c r="CQR49" s="1"/>
      <c r="CQS49" s="1"/>
      <c r="CQT49" s="1"/>
      <c r="CQU49" s="1"/>
      <c r="CQV49" s="1"/>
      <c r="CQW49" s="1"/>
      <c r="CQX49" s="1"/>
      <c r="CQY49" s="1"/>
      <c r="CQZ49" s="1"/>
      <c r="CRA49" s="1"/>
      <c r="CRB49" s="1"/>
      <c r="CRC49" s="1"/>
      <c r="CRD49" s="1"/>
      <c r="CRE49" s="1"/>
      <c r="CRF49" s="1"/>
      <c r="CRG49" s="1"/>
      <c r="CRH49" s="1"/>
      <c r="CRI49" s="1"/>
      <c r="CRJ49" s="1"/>
      <c r="CRK49" s="1"/>
      <c r="CRL49" s="1"/>
      <c r="CRM49" s="1"/>
      <c r="CRN49" s="1"/>
      <c r="CRO49" s="1"/>
      <c r="CRP49" s="1"/>
      <c r="CRQ49" s="1"/>
      <c r="CRR49" s="1"/>
      <c r="CRS49" s="1"/>
      <c r="CRT49" s="1"/>
      <c r="CRU49" s="1"/>
      <c r="CRV49" s="1"/>
      <c r="CRW49" s="1"/>
      <c r="CRX49" s="1"/>
      <c r="CRY49" s="1"/>
      <c r="CRZ49" s="1"/>
      <c r="CSA49" s="1"/>
      <c r="CSB49" s="1"/>
      <c r="CSC49" s="1"/>
      <c r="CSD49" s="1"/>
      <c r="CSE49" s="1"/>
      <c r="CSF49" s="1"/>
      <c r="CSG49" s="1"/>
      <c r="CSH49" s="1"/>
      <c r="CSI49" s="1"/>
      <c r="CSJ49" s="1"/>
      <c r="CSK49" s="1"/>
      <c r="CSL49" s="1"/>
      <c r="CSM49" s="1"/>
      <c r="CSN49" s="1"/>
      <c r="CSO49" s="1"/>
      <c r="CSP49" s="1"/>
      <c r="CSQ49" s="1"/>
      <c r="CSR49" s="1"/>
      <c r="CSS49" s="1"/>
      <c r="CST49" s="1"/>
      <c r="CSU49" s="1"/>
      <c r="CSV49" s="1"/>
      <c r="CSW49" s="1"/>
      <c r="CSX49" s="1"/>
      <c r="CSY49" s="1"/>
      <c r="CSZ49" s="1"/>
      <c r="CTA49" s="1"/>
      <c r="CTB49" s="1"/>
      <c r="CTC49" s="1"/>
      <c r="CTD49" s="1"/>
      <c r="CTE49" s="1"/>
      <c r="CTF49" s="1"/>
      <c r="CTG49" s="1"/>
      <c r="CTH49" s="1"/>
      <c r="CTI49" s="1"/>
      <c r="CTJ49" s="1"/>
      <c r="CTK49" s="1"/>
      <c r="CTL49" s="1"/>
      <c r="CTM49" s="1"/>
      <c r="CTN49" s="1"/>
      <c r="CTO49" s="1"/>
      <c r="CTP49" s="1"/>
      <c r="CTQ49" s="1"/>
      <c r="CTR49" s="1"/>
      <c r="CTS49" s="1"/>
      <c r="CTT49" s="1"/>
      <c r="CTU49" s="1"/>
      <c r="CTV49" s="1"/>
      <c r="CTW49" s="1"/>
      <c r="CTX49" s="1"/>
      <c r="CTY49" s="1"/>
      <c r="CTZ49" s="1"/>
      <c r="CUA49" s="1"/>
      <c r="CUB49" s="1"/>
      <c r="CUC49" s="1"/>
      <c r="CUD49" s="1"/>
      <c r="CUE49" s="1"/>
      <c r="CUF49" s="1"/>
      <c r="CUG49" s="1"/>
      <c r="CUH49" s="1"/>
      <c r="CUI49" s="1"/>
      <c r="CUJ49" s="1"/>
      <c r="CUK49" s="1"/>
      <c r="CUL49" s="1"/>
      <c r="CUM49" s="1"/>
      <c r="CUN49" s="1"/>
      <c r="CUO49" s="1"/>
      <c r="CUP49" s="1"/>
      <c r="CUQ49" s="1"/>
      <c r="CUR49" s="1"/>
      <c r="CUS49" s="1"/>
      <c r="CUT49" s="1"/>
      <c r="CUU49" s="1"/>
      <c r="CUV49" s="1"/>
      <c r="CUW49" s="1"/>
      <c r="CUX49" s="1"/>
      <c r="CUY49" s="1"/>
      <c r="CUZ49" s="1"/>
      <c r="CVA49" s="1"/>
      <c r="CVB49" s="1"/>
      <c r="CVC49" s="1"/>
      <c r="CVD49" s="1"/>
      <c r="CVE49" s="1"/>
      <c r="CVF49" s="1"/>
      <c r="CVG49" s="1"/>
      <c r="CVH49" s="1"/>
      <c r="CVI49" s="1"/>
      <c r="CVJ49" s="1"/>
      <c r="CVK49" s="1"/>
      <c r="CVL49" s="1"/>
      <c r="CVM49" s="1"/>
      <c r="CVN49" s="1"/>
      <c r="CVO49" s="1"/>
      <c r="CVP49" s="1"/>
      <c r="CVQ49" s="1"/>
      <c r="CVR49" s="1"/>
      <c r="CVS49" s="1"/>
      <c r="CVT49" s="1"/>
      <c r="CVU49" s="1"/>
      <c r="CVV49" s="1"/>
      <c r="CVW49" s="1"/>
      <c r="CVX49" s="1"/>
      <c r="CVY49" s="1"/>
      <c r="CVZ49" s="1"/>
      <c r="CWA49" s="1"/>
      <c r="CWB49" s="1"/>
      <c r="CWC49" s="1"/>
      <c r="CWD49" s="1"/>
      <c r="CWE49" s="1"/>
      <c r="CWF49" s="1"/>
      <c r="CWG49" s="1"/>
      <c r="CWH49" s="1"/>
      <c r="CWI49" s="1"/>
      <c r="CWJ49" s="1"/>
      <c r="CWK49" s="1"/>
      <c r="CWL49" s="1"/>
      <c r="CWM49" s="1"/>
      <c r="CWN49" s="1"/>
      <c r="CWO49" s="1"/>
      <c r="CWP49" s="1"/>
      <c r="CWQ49" s="1"/>
      <c r="CWR49" s="1"/>
      <c r="CWS49" s="1"/>
      <c r="CWT49" s="1"/>
      <c r="CWU49" s="1"/>
      <c r="CWV49" s="1"/>
      <c r="CWW49" s="1"/>
      <c r="CWX49" s="1"/>
      <c r="CWY49" s="1"/>
      <c r="CWZ49" s="1"/>
      <c r="CXA49" s="1"/>
      <c r="CXB49" s="1"/>
      <c r="CXC49" s="1"/>
      <c r="CXD49" s="1"/>
      <c r="CXE49" s="1"/>
      <c r="CXF49" s="1"/>
      <c r="CXG49" s="1"/>
      <c r="CXH49" s="1"/>
      <c r="CXI49" s="1"/>
      <c r="CXJ49" s="1"/>
      <c r="CXK49" s="1"/>
      <c r="CXL49" s="1"/>
      <c r="CXM49" s="1"/>
      <c r="CXN49" s="1"/>
      <c r="CXO49" s="1"/>
      <c r="CXP49" s="1"/>
      <c r="CXQ49" s="1"/>
      <c r="CXR49" s="1"/>
      <c r="CXS49" s="1"/>
      <c r="CXT49" s="1"/>
      <c r="CXU49" s="1"/>
      <c r="CXV49" s="1"/>
      <c r="CXW49" s="1"/>
      <c r="CXX49" s="1"/>
      <c r="CXY49" s="1"/>
      <c r="CXZ49" s="1"/>
      <c r="CYA49" s="1"/>
      <c r="CYB49" s="1"/>
      <c r="CYC49" s="1"/>
      <c r="CYD49" s="1"/>
      <c r="CYE49" s="1"/>
      <c r="CYF49" s="1"/>
      <c r="CYG49" s="1"/>
      <c r="CYH49" s="1"/>
      <c r="CYI49" s="1"/>
      <c r="CYJ49" s="1"/>
      <c r="CYK49" s="1"/>
      <c r="CYL49" s="1"/>
      <c r="CYM49" s="1"/>
      <c r="CYN49" s="1"/>
      <c r="CYO49" s="1"/>
      <c r="CYP49" s="1"/>
      <c r="CYQ49" s="1"/>
      <c r="CYR49" s="1"/>
      <c r="CYS49" s="1"/>
      <c r="CYT49" s="1"/>
      <c r="CYU49" s="1"/>
      <c r="CYV49" s="1"/>
      <c r="CYW49" s="1"/>
      <c r="CYX49" s="1"/>
      <c r="CYY49" s="1"/>
      <c r="CYZ49" s="1"/>
      <c r="CZA49" s="1"/>
      <c r="CZB49" s="1"/>
      <c r="CZC49" s="1"/>
      <c r="CZD49" s="1"/>
      <c r="CZE49" s="1"/>
      <c r="CZF49" s="1"/>
      <c r="CZG49" s="1"/>
      <c r="CZH49" s="1"/>
      <c r="CZI49" s="1"/>
      <c r="CZJ49" s="1"/>
      <c r="CZK49" s="1"/>
      <c r="CZL49" s="1"/>
      <c r="CZM49" s="1"/>
      <c r="CZN49" s="1"/>
      <c r="CZO49" s="1"/>
      <c r="CZP49" s="1"/>
      <c r="CZQ49" s="1"/>
      <c r="CZR49" s="1"/>
      <c r="CZS49" s="1"/>
      <c r="CZT49" s="1"/>
      <c r="CZU49" s="1"/>
      <c r="CZV49" s="1"/>
      <c r="CZW49" s="1"/>
      <c r="CZX49" s="1"/>
      <c r="CZY49" s="1"/>
      <c r="CZZ49" s="1"/>
      <c r="DAA49" s="1"/>
      <c r="DAB49" s="1"/>
      <c r="DAC49" s="1"/>
      <c r="DAD49" s="1"/>
      <c r="DAE49" s="1"/>
      <c r="DAF49" s="1"/>
      <c r="DAG49" s="1"/>
      <c r="DAH49" s="1"/>
      <c r="DAI49" s="1"/>
      <c r="DAJ49" s="1"/>
      <c r="DAK49" s="1"/>
      <c r="DAL49" s="1"/>
      <c r="DAM49" s="1"/>
      <c r="DAN49" s="1"/>
      <c r="DAO49" s="1"/>
      <c r="DAP49" s="1"/>
      <c r="DAQ49" s="1"/>
      <c r="DAR49" s="1"/>
      <c r="DAS49" s="1"/>
      <c r="DAT49" s="1"/>
      <c r="DAU49" s="1"/>
      <c r="DAV49" s="1"/>
      <c r="DAW49" s="1"/>
      <c r="DAX49" s="1"/>
      <c r="DAY49" s="1"/>
      <c r="DAZ49" s="1"/>
      <c r="DBA49" s="1"/>
      <c r="DBB49" s="1"/>
      <c r="DBC49" s="1"/>
      <c r="DBD49" s="1"/>
      <c r="DBE49" s="1"/>
      <c r="DBF49" s="1"/>
      <c r="DBG49" s="1"/>
      <c r="DBH49" s="1"/>
      <c r="DBI49" s="1"/>
      <c r="DBJ49" s="1"/>
      <c r="DBK49" s="1"/>
      <c r="DBL49" s="1"/>
      <c r="DBM49" s="1"/>
      <c r="DBN49" s="1"/>
      <c r="DBO49" s="1"/>
      <c r="DBP49" s="1"/>
      <c r="DBQ49" s="1"/>
      <c r="DBR49" s="1"/>
      <c r="DBS49" s="1"/>
      <c r="DBT49" s="1"/>
      <c r="DBU49" s="1"/>
      <c r="DBV49" s="1"/>
      <c r="DBW49" s="1"/>
      <c r="DBX49" s="1"/>
      <c r="DBY49" s="1"/>
      <c r="DBZ49" s="1"/>
      <c r="DCA49" s="1"/>
      <c r="DCB49" s="1"/>
      <c r="DCC49" s="1"/>
      <c r="DCD49" s="1"/>
      <c r="DCE49" s="1"/>
      <c r="DCF49" s="1"/>
      <c r="DCG49" s="1"/>
      <c r="DCH49" s="1"/>
      <c r="DCI49" s="1"/>
      <c r="DCJ49" s="1"/>
      <c r="DCK49" s="1"/>
      <c r="DCL49" s="1"/>
      <c r="DCM49" s="1"/>
      <c r="DCN49" s="1"/>
      <c r="DCO49" s="1"/>
      <c r="DCP49" s="1"/>
      <c r="DCQ49" s="1"/>
      <c r="DCR49" s="1"/>
      <c r="DCS49" s="1"/>
      <c r="DCT49" s="1"/>
      <c r="DCU49" s="1"/>
      <c r="DCV49" s="1"/>
      <c r="DCW49" s="1"/>
      <c r="DCX49" s="1"/>
      <c r="DCY49" s="1"/>
      <c r="DCZ49" s="1"/>
      <c r="DDA49" s="1"/>
      <c r="DDB49" s="1"/>
      <c r="DDC49" s="1"/>
      <c r="DDD49" s="1"/>
      <c r="DDE49" s="1"/>
      <c r="DDF49" s="1"/>
      <c r="DDG49" s="1"/>
      <c r="DDH49" s="1"/>
      <c r="DDI49" s="1"/>
      <c r="DDJ49" s="1"/>
      <c r="DDK49" s="1"/>
      <c r="DDL49" s="1"/>
      <c r="DDM49" s="1"/>
      <c r="DDN49" s="1"/>
      <c r="DDO49" s="1"/>
      <c r="DDP49" s="1"/>
      <c r="DDQ49" s="1"/>
      <c r="DDR49" s="1"/>
      <c r="DDS49" s="1"/>
      <c r="DDT49" s="1"/>
      <c r="DDU49" s="1"/>
      <c r="DDV49" s="1"/>
      <c r="DDW49" s="1"/>
      <c r="DDX49" s="1"/>
      <c r="DDY49" s="1"/>
      <c r="DDZ49" s="1"/>
      <c r="DEA49" s="1"/>
      <c r="DEB49" s="1"/>
      <c r="DEC49" s="1"/>
      <c r="DED49" s="1"/>
      <c r="DEE49" s="1"/>
      <c r="DEF49" s="1"/>
      <c r="DEG49" s="1"/>
      <c r="DEH49" s="1"/>
      <c r="DEI49" s="1"/>
      <c r="DEJ49" s="1"/>
      <c r="DEK49" s="1"/>
      <c r="DEL49" s="1"/>
      <c r="DEM49" s="1"/>
      <c r="DEN49" s="1"/>
      <c r="DEO49" s="1"/>
      <c r="DEP49" s="1"/>
      <c r="DEQ49" s="1"/>
      <c r="DER49" s="1"/>
      <c r="DES49" s="1"/>
      <c r="DET49" s="1"/>
      <c r="DEU49" s="1"/>
      <c r="DEV49" s="1"/>
      <c r="DEW49" s="1"/>
      <c r="DEX49" s="1"/>
      <c r="DEY49" s="1"/>
      <c r="DEZ49" s="1"/>
      <c r="DFA49" s="1"/>
      <c r="DFB49" s="1"/>
      <c r="DFC49" s="1"/>
      <c r="DFD49" s="1"/>
      <c r="DFE49" s="1"/>
      <c r="DFF49" s="1"/>
      <c r="DFG49" s="1"/>
      <c r="DFH49" s="1"/>
      <c r="DFI49" s="1"/>
      <c r="DFJ49" s="1"/>
      <c r="DFK49" s="1"/>
      <c r="DFL49" s="1"/>
      <c r="DFM49" s="1"/>
      <c r="DFN49" s="1"/>
      <c r="DFO49" s="1"/>
      <c r="DFP49" s="1"/>
      <c r="DFQ49" s="1"/>
      <c r="DFR49" s="1"/>
      <c r="DFS49" s="1"/>
      <c r="DFT49" s="1"/>
      <c r="DFU49" s="1"/>
      <c r="DFV49" s="1"/>
      <c r="DFW49" s="1"/>
      <c r="DFX49" s="1"/>
      <c r="DFY49" s="1"/>
      <c r="DFZ49" s="1"/>
      <c r="DGA49" s="1"/>
      <c r="DGB49" s="1"/>
      <c r="DGC49" s="1"/>
      <c r="DGD49" s="1"/>
      <c r="DGE49" s="1"/>
      <c r="DGF49" s="1"/>
      <c r="DGG49" s="1"/>
      <c r="DGH49" s="1"/>
      <c r="DGI49" s="1"/>
      <c r="DGJ49" s="1"/>
      <c r="DGK49" s="1"/>
      <c r="DGL49" s="1"/>
      <c r="DGM49" s="1"/>
      <c r="DGN49" s="1"/>
      <c r="DGO49" s="1"/>
      <c r="DGP49" s="1"/>
      <c r="DGQ49" s="1"/>
      <c r="DGR49" s="1"/>
      <c r="DGS49" s="1"/>
      <c r="DGT49" s="1"/>
      <c r="DGU49" s="1"/>
      <c r="DGV49" s="1"/>
      <c r="DGW49" s="1"/>
      <c r="DGX49" s="1"/>
      <c r="DGY49" s="1"/>
      <c r="DGZ49" s="1"/>
      <c r="DHA49" s="1"/>
      <c r="DHB49" s="1"/>
      <c r="DHC49" s="1"/>
      <c r="DHD49" s="1"/>
      <c r="DHE49" s="1"/>
      <c r="DHF49" s="1"/>
      <c r="DHG49" s="1"/>
      <c r="DHH49" s="1"/>
      <c r="DHI49" s="1"/>
      <c r="DHJ49" s="1"/>
      <c r="DHK49" s="1"/>
      <c r="DHL49" s="1"/>
      <c r="DHM49" s="1"/>
      <c r="DHN49" s="1"/>
      <c r="DHO49" s="1"/>
      <c r="DHP49" s="1"/>
      <c r="DHQ49" s="1"/>
      <c r="DHR49" s="1"/>
      <c r="DHS49" s="1"/>
      <c r="DHT49" s="1"/>
      <c r="DHU49" s="1"/>
      <c r="DHV49" s="1"/>
      <c r="DHW49" s="1"/>
      <c r="DHX49" s="1"/>
      <c r="DHY49" s="1"/>
      <c r="DHZ49" s="1"/>
      <c r="DIA49" s="1"/>
      <c r="DIB49" s="1"/>
      <c r="DIC49" s="1"/>
      <c r="DID49" s="1"/>
      <c r="DIE49" s="1"/>
      <c r="DIF49" s="1"/>
      <c r="DIG49" s="1"/>
      <c r="DIH49" s="1"/>
      <c r="DII49" s="1"/>
      <c r="DIJ49" s="1"/>
      <c r="DIK49" s="1"/>
      <c r="DIL49" s="1"/>
      <c r="DIM49" s="1"/>
      <c r="DIN49" s="1"/>
      <c r="DIO49" s="1"/>
      <c r="DIP49" s="1"/>
      <c r="DIQ49" s="1"/>
      <c r="DIR49" s="1"/>
      <c r="DIS49" s="1"/>
      <c r="DIT49" s="1"/>
      <c r="DIU49" s="1"/>
      <c r="DIV49" s="1"/>
      <c r="DIW49" s="1"/>
      <c r="DIX49" s="1"/>
      <c r="DIY49" s="1"/>
      <c r="DIZ49" s="1"/>
      <c r="DJA49" s="1"/>
      <c r="DJB49" s="1"/>
      <c r="DJC49" s="1"/>
      <c r="DJD49" s="1"/>
      <c r="DJE49" s="1"/>
      <c r="DJF49" s="1"/>
      <c r="DJG49" s="1"/>
      <c r="DJH49" s="1"/>
      <c r="DJI49" s="1"/>
      <c r="DJJ49" s="1"/>
      <c r="DJK49" s="1"/>
      <c r="DJL49" s="1"/>
      <c r="DJM49" s="1"/>
      <c r="DJN49" s="1"/>
      <c r="DJO49" s="1"/>
      <c r="DJP49" s="1"/>
      <c r="DJQ49" s="1"/>
      <c r="DJR49" s="1"/>
      <c r="DJS49" s="1"/>
      <c r="DJT49" s="1"/>
      <c r="DJU49" s="1"/>
      <c r="DJV49" s="1"/>
      <c r="DJW49" s="1"/>
      <c r="DJX49" s="1"/>
      <c r="DJY49" s="1"/>
      <c r="DJZ49" s="1"/>
      <c r="DKA49" s="1"/>
      <c r="DKB49" s="1"/>
      <c r="DKC49" s="1"/>
      <c r="DKD49" s="1"/>
      <c r="DKE49" s="1"/>
      <c r="DKF49" s="1"/>
      <c r="DKG49" s="1"/>
      <c r="DKH49" s="1"/>
      <c r="DKI49" s="1"/>
      <c r="DKJ49" s="1"/>
      <c r="DKK49" s="1"/>
      <c r="DKL49" s="1"/>
      <c r="DKM49" s="1"/>
      <c r="DKN49" s="1"/>
      <c r="DKO49" s="1"/>
      <c r="DKP49" s="1"/>
      <c r="DKQ49" s="1"/>
      <c r="DKR49" s="1"/>
      <c r="DKS49" s="1"/>
      <c r="DKT49" s="1"/>
      <c r="DKU49" s="1"/>
      <c r="DKV49" s="1"/>
      <c r="DKW49" s="1"/>
      <c r="DKX49" s="1"/>
      <c r="DKY49" s="1"/>
      <c r="DKZ49" s="1"/>
      <c r="DLA49" s="1"/>
      <c r="DLB49" s="1"/>
      <c r="DLC49" s="1"/>
      <c r="DLD49" s="1"/>
      <c r="DLE49" s="1"/>
      <c r="DLF49" s="1"/>
      <c r="DLG49" s="1"/>
      <c r="DLH49" s="1"/>
      <c r="DLI49" s="1"/>
      <c r="DLJ49" s="1"/>
      <c r="DLK49" s="1"/>
      <c r="DLL49" s="1"/>
      <c r="DLM49" s="1"/>
      <c r="DLN49" s="1"/>
      <c r="DLO49" s="1"/>
      <c r="DLP49" s="1"/>
      <c r="DLQ49" s="1"/>
      <c r="DLR49" s="1"/>
      <c r="DLS49" s="1"/>
      <c r="DLT49" s="1"/>
      <c r="DLU49" s="1"/>
      <c r="DLV49" s="1"/>
      <c r="DLW49" s="1"/>
      <c r="DLX49" s="1"/>
      <c r="DLY49" s="1"/>
      <c r="DLZ49" s="1"/>
      <c r="DMA49" s="1"/>
      <c r="DMB49" s="1"/>
      <c r="DMC49" s="1"/>
      <c r="DMD49" s="1"/>
      <c r="DME49" s="1"/>
      <c r="DMF49" s="1"/>
      <c r="DMG49" s="1"/>
      <c r="DMH49" s="1"/>
      <c r="DMI49" s="1"/>
      <c r="DMJ49" s="1"/>
      <c r="DMK49" s="1"/>
      <c r="DML49" s="1"/>
      <c r="DMM49" s="1"/>
      <c r="DMN49" s="1"/>
      <c r="DMO49" s="1"/>
      <c r="DMP49" s="1"/>
      <c r="DMQ49" s="1"/>
      <c r="DMR49" s="1"/>
      <c r="DMS49" s="1"/>
      <c r="DMT49" s="1"/>
      <c r="DMU49" s="1"/>
      <c r="DMV49" s="1"/>
      <c r="DMW49" s="1"/>
      <c r="DMX49" s="1"/>
      <c r="DMY49" s="1"/>
      <c r="DMZ49" s="1"/>
      <c r="DNA49" s="1"/>
      <c r="DNB49" s="1"/>
      <c r="DNC49" s="1"/>
      <c r="DND49" s="1"/>
      <c r="DNE49" s="1"/>
      <c r="DNF49" s="1"/>
      <c r="DNG49" s="1"/>
      <c r="DNH49" s="1"/>
      <c r="DNI49" s="1"/>
      <c r="DNJ49" s="1"/>
      <c r="DNK49" s="1"/>
      <c r="DNL49" s="1"/>
      <c r="DNM49" s="1"/>
      <c r="DNN49" s="1"/>
      <c r="DNO49" s="1"/>
      <c r="DNP49" s="1"/>
      <c r="DNQ49" s="1"/>
      <c r="DNR49" s="1"/>
      <c r="DNS49" s="1"/>
      <c r="DNT49" s="1"/>
      <c r="DNU49" s="1"/>
      <c r="DNV49" s="1"/>
      <c r="DNW49" s="1"/>
      <c r="DNX49" s="1"/>
      <c r="DNY49" s="1"/>
      <c r="DNZ49" s="1"/>
      <c r="DOA49" s="1"/>
      <c r="DOB49" s="1"/>
      <c r="DOC49" s="1"/>
      <c r="DOD49" s="1"/>
      <c r="DOE49" s="1"/>
      <c r="DOF49" s="1"/>
      <c r="DOG49" s="1"/>
      <c r="DOH49" s="1"/>
      <c r="DOI49" s="1"/>
      <c r="DOJ49" s="1"/>
      <c r="DOK49" s="1"/>
      <c r="DOL49" s="1"/>
      <c r="DOM49" s="1"/>
      <c r="DON49" s="1"/>
      <c r="DOO49" s="1"/>
      <c r="DOP49" s="1"/>
      <c r="DOQ49" s="1"/>
      <c r="DOR49" s="1"/>
      <c r="DOS49" s="1"/>
      <c r="DOT49" s="1"/>
      <c r="DOU49" s="1"/>
      <c r="DOV49" s="1"/>
      <c r="DOW49" s="1"/>
      <c r="DOX49" s="1"/>
      <c r="DOY49" s="1"/>
      <c r="DOZ49" s="1"/>
      <c r="DPA49" s="1"/>
      <c r="DPB49" s="1"/>
      <c r="DPC49" s="1"/>
      <c r="DPD49" s="1"/>
      <c r="DPE49" s="1"/>
      <c r="DPF49" s="1"/>
      <c r="DPG49" s="1"/>
      <c r="DPH49" s="1"/>
      <c r="DPI49" s="1"/>
      <c r="DPJ49" s="1"/>
      <c r="DPK49" s="1"/>
      <c r="DPL49" s="1"/>
      <c r="DPM49" s="1"/>
      <c r="DPN49" s="1"/>
      <c r="DPO49" s="1"/>
      <c r="DPP49" s="1"/>
      <c r="DPQ49" s="1"/>
      <c r="DPR49" s="1"/>
      <c r="DPS49" s="1"/>
      <c r="DPT49" s="1"/>
      <c r="DPU49" s="1"/>
      <c r="DPV49" s="1"/>
      <c r="DPW49" s="1"/>
      <c r="DPX49" s="1"/>
      <c r="DPY49" s="1"/>
      <c r="DPZ49" s="1"/>
      <c r="DQA49" s="1"/>
      <c r="DQB49" s="1"/>
      <c r="DQC49" s="1"/>
      <c r="DQD49" s="1"/>
      <c r="DQE49" s="1"/>
      <c r="DQF49" s="1"/>
      <c r="DQG49" s="1"/>
      <c r="DQH49" s="1"/>
      <c r="DQI49" s="1"/>
      <c r="DQJ49" s="1"/>
      <c r="DQK49" s="1"/>
      <c r="DQL49" s="1"/>
      <c r="DQM49" s="1"/>
      <c r="DQN49" s="1"/>
      <c r="DQO49" s="1"/>
      <c r="DQP49" s="1"/>
      <c r="DQQ49" s="1"/>
      <c r="DQR49" s="1"/>
      <c r="DQS49" s="1"/>
      <c r="DQT49" s="1"/>
      <c r="DQU49" s="1"/>
      <c r="DQV49" s="1"/>
      <c r="DQW49" s="1"/>
      <c r="DQX49" s="1"/>
      <c r="DQY49" s="1"/>
      <c r="DQZ49" s="1"/>
      <c r="DRA49" s="1"/>
      <c r="DRB49" s="1"/>
      <c r="DRC49" s="1"/>
      <c r="DRD49" s="1"/>
      <c r="DRE49" s="1"/>
      <c r="DRF49" s="1"/>
      <c r="DRG49" s="1"/>
      <c r="DRH49" s="1"/>
      <c r="DRI49" s="1"/>
      <c r="DRJ49" s="1"/>
      <c r="DRK49" s="1"/>
      <c r="DRL49" s="1"/>
      <c r="DRM49" s="1"/>
      <c r="DRN49" s="1"/>
      <c r="DRO49" s="1"/>
      <c r="DRP49" s="1"/>
      <c r="DRQ49" s="1"/>
      <c r="DRR49" s="1"/>
      <c r="DRS49" s="1"/>
      <c r="DRT49" s="1"/>
      <c r="DRU49" s="1"/>
      <c r="DRV49" s="1"/>
      <c r="DRW49" s="1"/>
      <c r="DRX49" s="1"/>
      <c r="DRY49" s="1"/>
      <c r="DRZ49" s="1"/>
      <c r="DSA49" s="1"/>
      <c r="DSB49" s="1"/>
      <c r="DSC49" s="1"/>
      <c r="DSD49" s="1"/>
      <c r="DSE49" s="1"/>
      <c r="DSF49" s="1"/>
      <c r="DSG49" s="1"/>
      <c r="DSH49" s="1"/>
      <c r="DSI49" s="1"/>
      <c r="DSJ49" s="1"/>
      <c r="DSK49" s="1"/>
      <c r="DSL49" s="1"/>
      <c r="DSM49" s="1"/>
      <c r="DSN49" s="1"/>
      <c r="DSO49" s="1"/>
      <c r="DSP49" s="1"/>
      <c r="DSQ49" s="1"/>
      <c r="DSR49" s="1"/>
      <c r="DSS49" s="1"/>
      <c r="DST49" s="1"/>
      <c r="DSU49" s="1"/>
      <c r="DSV49" s="1"/>
      <c r="DSW49" s="1"/>
      <c r="DSX49" s="1"/>
      <c r="DSY49" s="1"/>
      <c r="DSZ49" s="1"/>
      <c r="DTA49" s="1"/>
      <c r="DTB49" s="1"/>
      <c r="DTC49" s="1"/>
      <c r="DTD49" s="1"/>
      <c r="DTE49" s="1"/>
      <c r="DTF49" s="1"/>
      <c r="DTG49" s="1"/>
      <c r="DTH49" s="1"/>
      <c r="DTI49" s="1"/>
      <c r="DTJ49" s="1"/>
      <c r="DTK49" s="1"/>
      <c r="DTL49" s="1"/>
      <c r="DTM49" s="1"/>
      <c r="DTN49" s="1"/>
      <c r="DTO49" s="1"/>
      <c r="DTP49" s="1"/>
      <c r="DTQ49" s="1"/>
      <c r="DTR49" s="1"/>
      <c r="DTS49" s="1"/>
      <c r="DTT49" s="1"/>
      <c r="DTU49" s="1"/>
      <c r="DTV49" s="1"/>
      <c r="DTW49" s="1"/>
      <c r="DTX49" s="1"/>
      <c r="DTY49" s="1"/>
      <c r="DTZ49" s="1"/>
      <c r="DUA49" s="1"/>
      <c r="DUB49" s="1"/>
      <c r="DUC49" s="1"/>
      <c r="DUD49" s="1"/>
      <c r="DUE49" s="1"/>
      <c r="DUF49" s="1"/>
      <c r="DUG49" s="1"/>
      <c r="DUH49" s="1"/>
      <c r="DUI49" s="1"/>
      <c r="DUJ49" s="1"/>
      <c r="DUK49" s="1"/>
      <c r="DUL49" s="1"/>
      <c r="DUM49" s="1"/>
      <c r="DUN49" s="1"/>
      <c r="DUO49" s="1"/>
      <c r="DUP49" s="1"/>
      <c r="DUQ49" s="1"/>
      <c r="DUR49" s="1"/>
      <c r="DUS49" s="1"/>
      <c r="DUT49" s="1"/>
      <c r="DUU49" s="1"/>
      <c r="DUV49" s="1"/>
      <c r="DUW49" s="1"/>
      <c r="DUX49" s="1"/>
      <c r="DUY49" s="1"/>
      <c r="DUZ49" s="1"/>
      <c r="DVA49" s="1"/>
      <c r="DVB49" s="1"/>
      <c r="DVC49" s="1"/>
      <c r="DVD49" s="1"/>
      <c r="DVE49" s="1"/>
      <c r="DVF49" s="1"/>
      <c r="DVG49" s="1"/>
      <c r="DVH49" s="1"/>
      <c r="DVI49" s="1"/>
      <c r="DVJ49" s="1"/>
      <c r="DVK49" s="1"/>
      <c r="DVL49" s="1"/>
      <c r="DVM49" s="1"/>
      <c r="DVN49" s="1"/>
      <c r="DVO49" s="1"/>
      <c r="DVP49" s="1"/>
      <c r="DVQ49" s="1"/>
      <c r="DVR49" s="1"/>
      <c r="DVS49" s="1"/>
      <c r="DVT49" s="1"/>
      <c r="DVU49" s="1"/>
      <c r="DVV49" s="1"/>
      <c r="DVW49" s="1"/>
      <c r="DVX49" s="1"/>
      <c r="DVY49" s="1"/>
      <c r="DVZ49" s="1"/>
      <c r="DWA49" s="1"/>
      <c r="DWB49" s="1"/>
      <c r="DWC49" s="1"/>
      <c r="DWD49" s="1"/>
      <c r="DWE49" s="1"/>
      <c r="DWF49" s="1"/>
      <c r="DWG49" s="1"/>
      <c r="DWH49" s="1"/>
      <c r="DWI49" s="1"/>
      <c r="DWJ49" s="1"/>
      <c r="DWK49" s="1"/>
      <c r="DWL49" s="1"/>
      <c r="DWM49" s="1"/>
      <c r="DWN49" s="1"/>
      <c r="DWO49" s="1"/>
      <c r="DWP49" s="1"/>
      <c r="DWQ49" s="1"/>
      <c r="DWR49" s="1"/>
      <c r="DWS49" s="1"/>
      <c r="DWT49" s="1"/>
      <c r="DWU49" s="1"/>
      <c r="DWV49" s="1"/>
      <c r="DWW49" s="1"/>
      <c r="DWX49" s="1"/>
      <c r="DWY49" s="1"/>
      <c r="DWZ49" s="1"/>
      <c r="DXA49" s="1"/>
      <c r="DXB49" s="1"/>
      <c r="DXC49" s="1"/>
      <c r="DXD49" s="1"/>
      <c r="DXE49" s="1"/>
      <c r="DXF49" s="1"/>
      <c r="DXG49" s="1"/>
      <c r="DXH49" s="1"/>
      <c r="DXI49" s="1"/>
      <c r="DXJ49" s="1"/>
      <c r="DXK49" s="1"/>
      <c r="DXL49" s="1"/>
      <c r="DXM49" s="1"/>
      <c r="DXN49" s="1"/>
      <c r="DXO49" s="1"/>
      <c r="DXP49" s="1"/>
      <c r="DXQ49" s="1"/>
      <c r="DXR49" s="1"/>
      <c r="DXS49" s="1"/>
      <c r="DXT49" s="1"/>
      <c r="DXU49" s="1"/>
      <c r="DXV49" s="1"/>
      <c r="DXW49" s="1"/>
      <c r="DXX49" s="1"/>
      <c r="DXY49" s="1"/>
      <c r="DXZ49" s="1"/>
      <c r="DYA49" s="1"/>
      <c r="DYB49" s="1"/>
      <c r="DYC49" s="1"/>
      <c r="DYD49" s="1"/>
      <c r="DYE49" s="1"/>
      <c r="DYF49" s="1"/>
      <c r="DYG49" s="1"/>
      <c r="DYH49" s="1"/>
      <c r="DYI49" s="1"/>
      <c r="DYJ49" s="1"/>
      <c r="DYK49" s="1"/>
      <c r="DYL49" s="1"/>
      <c r="DYM49" s="1"/>
      <c r="DYN49" s="1"/>
      <c r="DYO49" s="1"/>
      <c r="DYP49" s="1"/>
      <c r="DYQ49" s="1"/>
      <c r="DYR49" s="1"/>
      <c r="DYS49" s="1"/>
      <c r="DYT49" s="1"/>
      <c r="DYU49" s="1"/>
      <c r="DYV49" s="1"/>
      <c r="DYW49" s="1"/>
      <c r="DYX49" s="1"/>
      <c r="DYY49" s="1"/>
      <c r="DYZ49" s="1"/>
      <c r="DZA49" s="1"/>
      <c r="DZB49" s="1"/>
      <c r="DZC49" s="1"/>
      <c r="DZD49" s="1"/>
      <c r="DZE49" s="1"/>
      <c r="DZF49" s="1"/>
      <c r="DZG49" s="1"/>
      <c r="DZH49" s="1"/>
      <c r="DZI49" s="1"/>
      <c r="DZJ49" s="1"/>
      <c r="DZK49" s="1"/>
      <c r="DZL49" s="1"/>
      <c r="DZM49" s="1"/>
      <c r="DZN49" s="1"/>
      <c r="DZO49" s="1"/>
      <c r="DZP49" s="1"/>
      <c r="DZQ49" s="1"/>
      <c r="DZR49" s="1"/>
      <c r="DZS49" s="1"/>
      <c r="DZT49" s="1"/>
      <c r="DZU49" s="1"/>
      <c r="DZV49" s="1"/>
      <c r="DZW49" s="1"/>
      <c r="DZX49" s="1"/>
      <c r="DZY49" s="1"/>
      <c r="DZZ49" s="1"/>
      <c r="EAA49" s="1"/>
      <c r="EAB49" s="1"/>
      <c r="EAC49" s="1"/>
      <c r="EAD49" s="1"/>
      <c r="EAE49" s="1"/>
      <c r="EAF49" s="1"/>
      <c r="EAG49" s="1"/>
      <c r="EAH49" s="1"/>
      <c r="EAI49" s="1"/>
      <c r="EAJ49" s="1"/>
      <c r="EAK49" s="1"/>
      <c r="EAL49" s="1"/>
      <c r="EAM49" s="1"/>
      <c r="EAN49" s="1"/>
      <c r="EAO49" s="1"/>
      <c r="EAP49" s="1"/>
      <c r="EAQ49" s="1"/>
      <c r="EAR49" s="1"/>
      <c r="EAS49" s="1"/>
      <c r="EAT49" s="1"/>
      <c r="EAU49" s="1"/>
      <c r="EAV49" s="1"/>
      <c r="EAW49" s="1"/>
      <c r="EAX49" s="1"/>
      <c r="EAY49" s="1"/>
      <c r="EAZ49" s="1"/>
      <c r="EBA49" s="1"/>
      <c r="EBB49" s="1"/>
      <c r="EBC49" s="1"/>
      <c r="EBD49" s="1"/>
      <c r="EBE49" s="1"/>
      <c r="EBF49" s="1"/>
      <c r="EBG49" s="1"/>
      <c r="EBH49" s="1"/>
      <c r="EBI49" s="1"/>
      <c r="EBJ49" s="1"/>
      <c r="EBK49" s="1"/>
      <c r="EBL49" s="1"/>
      <c r="EBM49" s="1"/>
      <c r="EBN49" s="1"/>
      <c r="EBO49" s="1"/>
      <c r="EBP49" s="1"/>
      <c r="EBQ49" s="1"/>
      <c r="EBR49" s="1"/>
      <c r="EBS49" s="1"/>
      <c r="EBT49" s="1"/>
      <c r="EBU49" s="1"/>
      <c r="EBV49" s="1"/>
      <c r="EBW49" s="1"/>
      <c r="EBX49" s="1"/>
      <c r="EBY49" s="1"/>
      <c r="EBZ49" s="1"/>
      <c r="ECA49" s="1"/>
      <c r="ECB49" s="1"/>
      <c r="ECC49" s="1"/>
      <c r="ECD49" s="1"/>
      <c r="ECE49" s="1"/>
      <c r="ECF49" s="1"/>
      <c r="ECG49" s="1"/>
      <c r="ECH49" s="1"/>
      <c r="ECI49" s="1"/>
      <c r="ECJ49" s="1"/>
      <c r="ECK49" s="1"/>
      <c r="ECL49" s="1"/>
      <c r="ECM49" s="1"/>
      <c r="ECN49" s="1"/>
      <c r="ECO49" s="1"/>
      <c r="ECP49" s="1"/>
      <c r="ECQ49" s="1"/>
      <c r="ECR49" s="1"/>
      <c r="ECS49" s="1"/>
      <c r="ECT49" s="1"/>
      <c r="ECU49" s="1"/>
      <c r="ECV49" s="1"/>
      <c r="ECW49" s="1"/>
      <c r="ECX49" s="1"/>
      <c r="ECY49" s="1"/>
      <c r="ECZ49" s="1"/>
      <c r="EDA49" s="1"/>
      <c r="EDB49" s="1"/>
      <c r="EDC49" s="1"/>
      <c r="EDD49" s="1"/>
      <c r="EDE49" s="1"/>
      <c r="EDF49" s="1"/>
      <c r="EDG49" s="1"/>
      <c r="EDH49" s="1"/>
      <c r="EDI49" s="1"/>
      <c r="EDJ49" s="1"/>
      <c r="EDK49" s="1"/>
      <c r="EDL49" s="1"/>
      <c r="EDM49" s="1"/>
      <c r="EDN49" s="1"/>
      <c r="EDO49" s="1"/>
      <c r="EDP49" s="1"/>
      <c r="EDQ49" s="1"/>
      <c r="EDR49" s="1"/>
      <c r="EDS49" s="1"/>
      <c r="EDT49" s="1"/>
      <c r="EDU49" s="1"/>
      <c r="EDV49" s="1"/>
      <c r="EDW49" s="1"/>
      <c r="EDX49" s="1"/>
      <c r="EDY49" s="1"/>
      <c r="EDZ49" s="1"/>
      <c r="EEA49" s="1"/>
      <c r="EEB49" s="1"/>
      <c r="EEC49" s="1"/>
      <c r="EED49" s="1"/>
      <c r="EEE49" s="1"/>
      <c r="EEF49" s="1"/>
      <c r="EEG49" s="1"/>
      <c r="EEH49" s="1"/>
      <c r="EEI49" s="1"/>
      <c r="EEJ49" s="1"/>
      <c r="EEK49" s="1"/>
      <c r="EEL49" s="1"/>
      <c r="EEM49" s="1"/>
      <c r="EEN49" s="1"/>
      <c r="EEO49" s="1"/>
      <c r="EEP49" s="1"/>
      <c r="EEQ49" s="1"/>
      <c r="EER49" s="1"/>
      <c r="EES49" s="1"/>
      <c r="EET49" s="1"/>
      <c r="EEU49" s="1"/>
      <c r="EEV49" s="1"/>
      <c r="EEW49" s="1"/>
      <c r="EEX49" s="1"/>
      <c r="EEY49" s="1"/>
      <c r="EEZ49" s="1"/>
      <c r="EFA49" s="1"/>
      <c r="EFB49" s="1"/>
      <c r="EFC49" s="1"/>
      <c r="EFD49" s="1"/>
      <c r="EFE49" s="1"/>
      <c r="EFF49" s="1"/>
      <c r="EFG49" s="1"/>
      <c r="EFH49" s="1"/>
      <c r="EFI49" s="1"/>
      <c r="EFJ49" s="1"/>
      <c r="EFK49" s="1"/>
      <c r="EFL49" s="1"/>
      <c r="EFM49" s="1"/>
      <c r="EFN49" s="1"/>
      <c r="EFO49" s="1"/>
      <c r="EFP49" s="1"/>
      <c r="EFQ49" s="1"/>
      <c r="EFR49" s="1"/>
      <c r="EFS49" s="1"/>
      <c r="EFT49" s="1"/>
      <c r="EFU49" s="1"/>
      <c r="EFV49" s="1"/>
      <c r="EFW49" s="1"/>
      <c r="EFX49" s="1"/>
      <c r="EFY49" s="1"/>
      <c r="EFZ49" s="1"/>
      <c r="EGA49" s="1"/>
      <c r="EGB49" s="1"/>
      <c r="EGC49" s="1"/>
      <c r="EGD49" s="1"/>
      <c r="EGE49" s="1"/>
      <c r="EGF49" s="1"/>
      <c r="EGG49" s="1"/>
      <c r="EGH49" s="1"/>
      <c r="EGI49" s="1"/>
      <c r="EGJ49" s="1"/>
      <c r="EGK49" s="1"/>
      <c r="EGL49" s="1"/>
      <c r="EGM49" s="1"/>
      <c r="EGN49" s="1"/>
      <c r="EGO49" s="1"/>
      <c r="EGP49" s="1"/>
      <c r="EGQ49" s="1"/>
      <c r="EGR49" s="1"/>
      <c r="EGS49" s="1"/>
      <c r="EGT49" s="1"/>
      <c r="EGU49" s="1"/>
      <c r="EGV49" s="1"/>
      <c r="EGW49" s="1"/>
      <c r="EGX49" s="1"/>
      <c r="EGY49" s="1"/>
      <c r="EGZ49" s="1"/>
      <c r="EHA49" s="1"/>
      <c r="EHB49" s="1"/>
      <c r="EHC49" s="1"/>
      <c r="EHD49" s="1"/>
      <c r="EHE49" s="1"/>
      <c r="EHF49" s="1"/>
      <c r="EHG49" s="1"/>
      <c r="EHH49" s="1"/>
      <c r="EHI49" s="1"/>
      <c r="EHJ49" s="1"/>
      <c r="EHK49" s="1"/>
      <c r="EHL49" s="1"/>
      <c r="EHM49" s="1"/>
      <c r="EHN49" s="1"/>
      <c r="EHO49" s="1"/>
      <c r="EHP49" s="1"/>
      <c r="EHQ49" s="1"/>
      <c r="EHR49" s="1"/>
      <c r="EHS49" s="1"/>
      <c r="EHT49" s="1"/>
      <c r="EHU49" s="1"/>
      <c r="EHV49" s="1"/>
      <c r="EHW49" s="1"/>
      <c r="EHX49" s="1"/>
      <c r="EHY49" s="1"/>
      <c r="EHZ49" s="1"/>
      <c r="EIA49" s="1"/>
      <c r="EIB49" s="1"/>
      <c r="EIC49" s="1"/>
      <c r="EID49" s="1"/>
      <c r="EIE49" s="1"/>
      <c r="EIF49" s="1"/>
      <c r="EIG49" s="1"/>
      <c r="EIH49" s="1"/>
      <c r="EII49" s="1"/>
      <c r="EIJ49" s="1"/>
      <c r="EIK49" s="1"/>
      <c r="EIL49" s="1"/>
      <c r="EIM49" s="1"/>
      <c r="EIN49" s="1"/>
      <c r="EIO49" s="1"/>
      <c r="EIP49" s="1"/>
      <c r="EIQ49" s="1"/>
      <c r="EIR49" s="1"/>
      <c r="EIS49" s="1"/>
      <c r="EIT49" s="1"/>
      <c r="EIU49" s="1"/>
      <c r="EIV49" s="1"/>
      <c r="EIW49" s="1"/>
      <c r="EIX49" s="1"/>
      <c r="EIY49" s="1"/>
      <c r="EIZ49" s="1"/>
      <c r="EJA49" s="1"/>
      <c r="EJB49" s="1"/>
      <c r="EJC49" s="1"/>
      <c r="EJD49" s="1"/>
      <c r="EJE49" s="1"/>
      <c r="EJF49" s="1"/>
      <c r="EJG49" s="1"/>
      <c r="EJH49" s="1"/>
      <c r="EJI49" s="1"/>
      <c r="EJJ49" s="1"/>
      <c r="EJK49" s="1"/>
      <c r="EJL49" s="1"/>
      <c r="EJM49" s="1"/>
      <c r="EJN49" s="1"/>
      <c r="EJO49" s="1"/>
      <c r="EJP49" s="1"/>
      <c r="EJQ49" s="1"/>
      <c r="EJR49" s="1"/>
      <c r="EJS49" s="1"/>
      <c r="EJT49" s="1"/>
      <c r="EJU49" s="1"/>
      <c r="EJV49" s="1"/>
      <c r="EJW49" s="1"/>
      <c r="EJX49" s="1"/>
      <c r="EJY49" s="1"/>
      <c r="EJZ49" s="1"/>
      <c r="EKA49" s="1"/>
      <c r="EKB49" s="1"/>
      <c r="EKC49" s="1"/>
      <c r="EKD49" s="1"/>
      <c r="EKE49" s="1"/>
      <c r="EKF49" s="1"/>
      <c r="EKG49" s="1"/>
    </row>
    <row r="50" spans="1:3673" x14ac:dyDescent="0.2">
      <c r="A50" s="11"/>
      <c r="B50" s="147"/>
      <c r="C50" s="14"/>
      <c r="D50" s="14"/>
      <c r="E50" s="14"/>
      <c r="F50" s="14"/>
      <c r="G50" s="147"/>
      <c r="H50" s="15"/>
      <c r="I50" s="15"/>
      <c r="J50" s="15"/>
      <c r="K50" s="15"/>
      <c r="L50" s="147"/>
      <c r="M50" s="14"/>
      <c r="N50" s="62"/>
      <c r="O50" s="147"/>
      <c r="P50" s="13"/>
      <c r="Q50" s="63"/>
    </row>
    <row r="51" spans="1:3673" s="160" customFormat="1" x14ac:dyDescent="0.2">
      <c r="A51" s="138" t="s">
        <v>10</v>
      </c>
      <c r="B51" s="147"/>
      <c r="C51" s="165">
        <v>2215.81862</v>
      </c>
      <c r="D51" s="165">
        <v>2151.43579</v>
      </c>
      <c r="E51" s="165">
        <v>1877.25441</v>
      </c>
      <c r="F51" s="165">
        <v>1729.82411</v>
      </c>
      <c r="G51" s="147"/>
      <c r="H51" s="140">
        <v>3.21328725</v>
      </c>
      <c r="I51" s="164">
        <v>3.1264507099999999</v>
      </c>
      <c r="J51" s="164">
        <v>2.7301150500000002</v>
      </c>
      <c r="K51" s="164">
        <v>2.5187822899999999</v>
      </c>
      <c r="L51" s="147"/>
      <c r="M51" s="165">
        <v>2480.20084</v>
      </c>
      <c r="N51" s="165">
        <f>F51</f>
        <v>1729.82411</v>
      </c>
      <c r="O51" s="147"/>
      <c r="P51" s="164">
        <v>3.7161020599999999</v>
      </c>
      <c r="Q51" s="164">
        <f t="shared" si="11"/>
        <v>2.5187822899999999</v>
      </c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  <c r="AMM51" s="1"/>
      <c r="AMN51" s="1"/>
      <c r="AMO51" s="1"/>
      <c r="AMP51" s="1"/>
      <c r="AMQ51" s="1"/>
      <c r="AMR51" s="1"/>
      <c r="AMS51" s="1"/>
      <c r="AMT51" s="1"/>
      <c r="AMU51" s="1"/>
      <c r="AMV51" s="1"/>
      <c r="AMW51" s="1"/>
      <c r="AMX51" s="1"/>
      <c r="AMY51" s="1"/>
      <c r="AMZ51" s="1"/>
      <c r="ANA51" s="1"/>
      <c r="ANB51" s="1"/>
      <c r="ANC51" s="1"/>
      <c r="AND51" s="1"/>
      <c r="ANE51" s="1"/>
      <c r="ANF51" s="1"/>
      <c r="ANG51" s="1"/>
      <c r="ANH51" s="1"/>
      <c r="ANI51" s="1"/>
      <c r="ANJ51" s="1"/>
      <c r="ANK51" s="1"/>
      <c r="ANL51" s="1"/>
      <c r="ANM51" s="1"/>
      <c r="ANN51" s="1"/>
      <c r="ANO51" s="1"/>
      <c r="ANP51" s="1"/>
      <c r="ANQ51" s="1"/>
      <c r="ANR51" s="1"/>
      <c r="ANS51" s="1"/>
      <c r="ANT51" s="1"/>
      <c r="ANU51" s="1"/>
      <c r="ANV51" s="1"/>
      <c r="ANW51" s="1"/>
      <c r="ANX51" s="1"/>
      <c r="ANY51" s="1"/>
      <c r="ANZ51" s="1"/>
      <c r="AOA51" s="1"/>
      <c r="AOB51" s="1"/>
      <c r="AOC51" s="1"/>
      <c r="AOD51" s="1"/>
      <c r="AOE51" s="1"/>
      <c r="AOF51" s="1"/>
      <c r="AOG51" s="1"/>
      <c r="AOH51" s="1"/>
      <c r="AOI51" s="1"/>
      <c r="AOJ51" s="1"/>
      <c r="AOK51" s="1"/>
      <c r="AOL51" s="1"/>
      <c r="AOM51" s="1"/>
      <c r="AON51" s="1"/>
      <c r="AOO51" s="1"/>
      <c r="AOP51" s="1"/>
      <c r="AOQ51" s="1"/>
      <c r="AOR51" s="1"/>
      <c r="AOS51" s="1"/>
      <c r="AOT51" s="1"/>
      <c r="AOU51" s="1"/>
      <c r="AOV51" s="1"/>
      <c r="AOW51" s="1"/>
      <c r="AOX51" s="1"/>
      <c r="AOY51" s="1"/>
      <c r="AOZ51" s="1"/>
      <c r="APA51" s="1"/>
      <c r="APB51" s="1"/>
      <c r="APC51" s="1"/>
      <c r="APD51" s="1"/>
      <c r="APE51" s="1"/>
      <c r="APF51" s="1"/>
      <c r="APG51" s="1"/>
      <c r="APH51" s="1"/>
      <c r="API51" s="1"/>
      <c r="APJ51" s="1"/>
      <c r="APK51" s="1"/>
      <c r="APL51" s="1"/>
      <c r="APM51" s="1"/>
      <c r="APN51" s="1"/>
      <c r="APO51" s="1"/>
      <c r="APP51" s="1"/>
      <c r="APQ51" s="1"/>
      <c r="APR51" s="1"/>
      <c r="APS51" s="1"/>
      <c r="APT51" s="1"/>
      <c r="APU51" s="1"/>
      <c r="APV51" s="1"/>
      <c r="APW51" s="1"/>
      <c r="APX51" s="1"/>
      <c r="APY51" s="1"/>
      <c r="APZ51" s="1"/>
      <c r="AQA51" s="1"/>
      <c r="AQB51" s="1"/>
      <c r="AQC51" s="1"/>
      <c r="AQD51" s="1"/>
      <c r="AQE51" s="1"/>
      <c r="AQF51" s="1"/>
      <c r="AQG51" s="1"/>
      <c r="AQH51" s="1"/>
      <c r="AQI51" s="1"/>
      <c r="AQJ51" s="1"/>
      <c r="AQK51" s="1"/>
      <c r="AQL51" s="1"/>
      <c r="AQM51" s="1"/>
      <c r="AQN51" s="1"/>
      <c r="AQO51" s="1"/>
      <c r="AQP51" s="1"/>
      <c r="AQQ51" s="1"/>
      <c r="AQR51" s="1"/>
      <c r="AQS51" s="1"/>
      <c r="AQT51" s="1"/>
      <c r="AQU51" s="1"/>
      <c r="AQV51" s="1"/>
      <c r="AQW51" s="1"/>
      <c r="AQX51" s="1"/>
      <c r="AQY51" s="1"/>
      <c r="AQZ51" s="1"/>
      <c r="ARA51" s="1"/>
      <c r="ARB51" s="1"/>
      <c r="ARC51" s="1"/>
      <c r="ARD51" s="1"/>
      <c r="ARE51" s="1"/>
      <c r="ARF51" s="1"/>
      <c r="ARG51" s="1"/>
      <c r="ARH51" s="1"/>
      <c r="ARI51" s="1"/>
      <c r="ARJ51" s="1"/>
      <c r="ARK51" s="1"/>
      <c r="ARL51" s="1"/>
      <c r="ARM51" s="1"/>
      <c r="ARN51" s="1"/>
      <c r="ARO51" s="1"/>
      <c r="ARP51" s="1"/>
      <c r="ARQ51" s="1"/>
      <c r="ARR51" s="1"/>
      <c r="ARS51" s="1"/>
      <c r="ART51" s="1"/>
      <c r="ARU51" s="1"/>
      <c r="ARV51" s="1"/>
      <c r="ARW51" s="1"/>
      <c r="ARX51" s="1"/>
      <c r="ARY51" s="1"/>
      <c r="ARZ51" s="1"/>
      <c r="ASA51" s="1"/>
      <c r="ASB51" s="1"/>
      <c r="ASC51" s="1"/>
      <c r="ASD51" s="1"/>
      <c r="ASE51" s="1"/>
      <c r="ASF51" s="1"/>
      <c r="ASG51" s="1"/>
      <c r="ASH51" s="1"/>
      <c r="ASI51" s="1"/>
      <c r="ASJ51" s="1"/>
      <c r="ASK51" s="1"/>
      <c r="ASL51" s="1"/>
      <c r="ASM51" s="1"/>
      <c r="ASN51" s="1"/>
      <c r="ASO51" s="1"/>
      <c r="ASP51" s="1"/>
      <c r="ASQ51" s="1"/>
      <c r="ASR51" s="1"/>
      <c r="ASS51" s="1"/>
      <c r="AST51" s="1"/>
      <c r="ASU51" s="1"/>
      <c r="ASV51" s="1"/>
      <c r="ASW51" s="1"/>
      <c r="ASX51" s="1"/>
      <c r="ASY51" s="1"/>
      <c r="ASZ51" s="1"/>
      <c r="ATA51" s="1"/>
      <c r="ATB51" s="1"/>
      <c r="ATC51" s="1"/>
      <c r="ATD51" s="1"/>
      <c r="ATE51" s="1"/>
      <c r="ATF51" s="1"/>
      <c r="ATG51" s="1"/>
      <c r="ATH51" s="1"/>
      <c r="ATI51" s="1"/>
      <c r="ATJ51" s="1"/>
      <c r="ATK51" s="1"/>
      <c r="ATL51" s="1"/>
      <c r="ATM51" s="1"/>
      <c r="ATN51" s="1"/>
      <c r="ATO51" s="1"/>
      <c r="ATP51" s="1"/>
      <c r="ATQ51" s="1"/>
      <c r="ATR51" s="1"/>
      <c r="ATS51" s="1"/>
      <c r="ATT51" s="1"/>
      <c r="ATU51" s="1"/>
      <c r="ATV51" s="1"/>
      <c r="ATW51" s="1"/>
      <c r="ATX51" s="1"/>
      <c r="ATY51" s="1"/>
      <c r="ATZ51" s="1"/>
      <c r="AUA51" s="1"/>
      <c r="AUB51" s="1"/>
      <c r="AUC51" s="1"/>
      <c r="AUD51" s="1"/>
      <c r="AUE51" s="1"/>
      <c r="AUF51" s="1"/>
      <c r="AUG51" s="1"/>
      <c r="AUH51" s="1"/>
      <c r="AUI51" s="1"/>
      <c r="AUJ51" s="1"/>
      <c r="AUK51" s="1"/>
      <c r="AUL51" s="1"/>
      <c r="AUM51" s="1"/>
      <c r="AUN51" s="1"/>
      <c r="AUO51" s="1"/>
      <c r="AUP51" s="1"/>
      <c r="AUQ51" s="1"/>
      <c r="AUR51" s="1"/>
      <c r="AUS51" s="1"/>
      <c r="AUT51" s="1"/>
      <c r="AUU51" s="1"/>
      <c r="AUV51" s="1"/>
      <c r="AUW51" s="1"/>
      <c r="AUX51" s="1"/>
      <c r="AUY51" s="1"/>
      <c r="AUZ51" s="1"/>
      <c r="AVA51" s="1"/>
      <c r="AVB51" s="1"/>
      <c r="AVC51" s="1"/>
      <c r="AVD51" s="1"/>
      <c r="AVE51" s="1"/>
      <c r="AVF51" s="1"/>
      <c r="AVG51" s="1"/>
      <c r="AVH51" s="1"/>
      <c r="AVI51" s="1"/>
      <c r="AVJ51" s="1"/>
      <c r="AVK51" s="1"/>
      <c r="AVL51" s="1"/>
      <c r="AVM51" s="1"/>
      <c r="AVN51" s="1"/>
      <c r="AVO51" s="1"/>
      <c r="AVP51" s="1"/>
      <c r="AVQ51" s="1"/>
      <c r="AVR51" s="1"/>
      <c r="AVS51" s="1"/>
      <c r="AVT51" s="1"/>
      <c r="AVU51" s="1"/>
      <c r="AVV51" s="1"/>
      <c r="AVW51" s="1"/>
      <c r="AVX51" s="1"/>
      <c r="AVY51" s="1"/>
      <c r="AVZ51" s="1"/>
      <c r="AWA51" s="1"/>
      <c r="AWB51" s="1"/>
      <c r="AWC51" s="1"/>
      <c r="AWD51" s="1"/>
      <c r="AWE51" s="1"/>
      <c r="AWF51" s="1"/>
      <c r="AWG51" s="1"/>
      <c r="AWH51" s="1"/>
      <c r="AWI51" s="1"/>
      <c r="AWJ51" s="1"/>
      <c r="AWK51" s="1"/>
      <c r="AWL51" s="1"/>
      <c r="AWM51" s="1"/>
      <c r="AWN51" s="1"/>
      <c r="AWO51" s="1"/>
      <c r="AWP51" s="1"/>
      <c r="AWQ51" s="1"/>
      <c r="AWR51" s="1"/>
      <c r="AWS51" s="1"/>
      <c r="AWT51" s="1"/>
      <c r="AWU51" s="1"/>
      <c r="AWV51" s="1"/>
      <c r="AWW51" s="1"/>
      <c r="AWX51" s="1"/>
      <c r="AWY51" s="1"/>
      <c r="AWZ51" s="1"/>
      <c r="AXA51" s="1"/>
      <c r="AXB51" s="1"/>
      <c r="AXC51" s="1"/>
      <c r="AXD51" s="1"/>
      <c r="AXE51" s="1"/>
      <c r="AXF51" s="1"/>
      <c r="AXG51" s="1"/>
      <c r="AXH51" s="1"/>
      <c r="AXI51" s="1"/>
      <c r="AXJ51" s="1"/>
      <c r="AXK51" s="1"/>
      <c r="AXL51" s="1"/>
      <c r="AXM51" s="1"/>
      <c r="AXN51" s="1"/>
      <c r="AXO51" s="1"/>
      <c r="AXP51" s="1"/>
      <c r="AXQ51" s="1"/>
      <c r="AXR51" s="1"/>
      <c r="AXS51" s="1"/>
      <c r="AXT51" s="1"/>
      <c r="AXU51" s="1"/>
      <c r="AXV51" s="1"/>
      <c r="AXW51" s="1"/>
      <c r="AXX51" s="1"/>
      <c r="AXY51" s="1"/>
      <c r="AXZ51" s="1"/>
      <c r="AYA51" s="1"/>
      <c r="AYB51" s="1"/>
      <c r="AYC51" s="1"/>
      <c r="AYD51" s="1"/>
      <c r="AYE51" s="1"/>
      <c r="AYF51" s="1"/>
      <c r="AYG51" s="1"/>
      <c r="AYH51" s="1"/>
      <c r="AYI51" s="1"/>
      <c r="AYJ51" s="1"/>
      <c r="AYK51" s="1"/>
      <c r="AYL51" s="1"/>
      <c r="AYM51" s="1"/>
      <c r="AYN51" s="1"/>
      <c r="AYO51" s="1"/>
      <c r="AYP51" s="1"/>
      <c r="AYQ51" s="1"/>
      <c r="AYR51" s="1"/>
      <c r="AYS51" s="1"/>
      <c r="AYT51" s="1"/>
      <c r="AYU51" s="1"/>
      <c r="AYV51" s="1"/>
      <c r="AYW51" s="1"/>
      <c r="AYX51" s="1"/>
      <c r="AYY51" s="1"/>
      <c r="AYZ51" s="1"/>
      <c r="AZA51" s="1"/>
      <c r="AZB51" s="1"/>
      <c r="AZC51" s="1"/>
      <c r="AZD51" s="1"/>
      <c r="AZE51" s="1"/>
      <c r="AZF51" s="1"/>
      <c r="AZG51" s="1"/>
      <c r="AZH51" s="1"/>
      <c r="AZI51" s="1"/>
      <c r="AZJ51" s="1"/>
      <c r="AZK51" s="1"/>
      <c r="AZL51" s="1"/>
      <c r="AZM51" s="1"/>
      <c r="AZN51" s="1"/>
      <c r="AZO51" s="1"/>
      <c r="AZP51" s="1"/>
      <c r="AZQ51" s="1"/>
      <c r="AZR51" s="1"/>
      <c r="AZS51" s="1"/>
      <c r="AZT51" s="1"/>
      <c r="AZU51" s="1"/>
      <c r="AZV51" s="1"/>
      <c r="AZW51" s="1"/>
      <c r="AZX51" s="1"/>
      <c r="AZY51" s="1"/>
      <c r="AZZ51" s="1"/>
      <c r="BAA51" s="1"/>
      <c r="BAB51" s="1"/>
      <c r="BAC51" s="1"/>
      <c r="BAD51" s="1"/>
      <c r="BAE51" s="1"/>
      <c r="BAF51" s="1"/>
      <c r="BAG51" s="1"/>
      <c r="BAH51" s="1"/>
      <c r="BAI51" s="1"/>
      <c r="BAJ51" s="1"/>
      <c r="BAK51" s="1"/>
      <c r="BAL51" s="1"/>
      <c r="BAM51" s="1"/>
      <c r="BAN51" s="1"/>
      <c r="BAO51" s="1"/>
      <c r="BAP51" s="1"/>
      <c r="BAQ51" s="1"/>
      <c r="BAR51" s="1"/>
      <c r="BAS51" s="1"/>
      <c r="BAT51" s="1"/>
      <c r="BAU51" s="1"/>
      <c r="BAV51" s="1"/>
      <c r="BAW51" s="1"/>
      <c r="BAX51" s="1"/>
      <c r="BAY51" s="1"/>
      <c r="BAZ51" s="1"/>
      <c r="BBA51" s="1"/>
      <c r="BBB51" s="1"/>
      <c r="BBC51" s="1"/>
      <c r="BBD51" s="1"/>
      <c r="BBE51" s="1"/>
      <c r="BBF51" s="1"/>
      <c r="BBG51" s="1"/>
      <c r="BBH51" s="1"/>
      <c r="BBI51" s="1"/>
      <c r="BBJ51" s="1"/>
      <c r="BBK51" s="1"/>
      <c r="BBL51" s="1"/>
      <c r="BBM51" s="1"/>
      <c r="BBN51" s="1"/>
      <c r="BBO51" s="1"/>
      <c r="BBP51" s="1"/>
      <c r="BBQ51" s="1"/>
      <c r="BBR51" s="1"/>
      <c r="BBS51" s="1"/>
      <c r="BBT51" s="1"/>
      <c r="BBU51" s="1"/>
      <c r="BBV51" s="1"/>
      <c r="BBW51" s="1"/>
      <c r="BBX51" s="1"/>
      <c r="BBY51" s="1"/>
      <c r="BBZ51" s="1"/>
      <c r="BCA51" s="1"/>
      <c r="BCB51" s="1"/>
      <c r="BCC51" s="1"/>
      <c r="BCD51" s="1"/>
      <c r="BCE51" s="1"/>
      <c r="BCF51" s="1"/>
      <c r="BCG51" s="1"/>
      <c r="BCH51" s="1"/>
      <c r="BCI51" s="1"/>
      <c r="BCJ51" s="1"/>
      <c r="BCK51" s="1"/>
      <c r="BCL51" s="1"/>
      <c r="BCM51" s="1"/>
      <c r="BCN51" s="1"/>
      <c r="BCO51" s="1"/>
      <c r="BCP51" s="1"/>
      <c r="BCQ51" s="1"/>
      <c r="BCR51" s="1"/>
      <c r="BCS51" s="1"/>
      <c r="BCT51" s="1"/>
      <c r="BCU51" s="1"/>
      <c r="BCV51" s="1"/>
      <c r="BCW51" s="1"/>
      <c r="BCX51" s="1"/>
      <c r="BCY51" s="1"/>
      <c r="BCZ51" s="1"/>
      <c r="BDA51" s="1"/>
      <c r="BDB51" s="1"/>
      <c r="BDC51" s="1"/>
      <c r="BDD51" s="1"/>
      <c r="BDE51" s="1"/>
      <c r="BDF51" s="1"/>
      <c r="BDG51" s="1"/>
      <c r="BDH51" s="1"/>
      <c r="BDI51" s="1"/>
      <c r="BDJ51" s="1"/>
      <c r="BDK51" s="1"/>
      <c r="BDL51" s="1"/>
      <c r="BDM51" s="1"/>
      <c r="BDN51" s="1"/>
      <c r="BDO51" s="1"/>
      <c r="BDP51" s="1"/>
      <c r="BDQ51" s="1"/>
      <c r="BDR51" s="1"/>
      <c r="BDS51" s="1"/>
      <c r="BDT51" s="1"/>
      <c r="BDU51" s="1"/>
      <c r="BDV51" s="1"/>
      <c r="BDW51" s="1"/>
      <c r="BDX51" s="1"/>
      <c r="BDY51" s="1"/>
      <c r="BDZ51" s="1"/>
      <c r="BEA51" s="1"/>
      <c r="BEB51" s="1"/>
      <c r="BEC51" s="1"/>
      <c r="BED51" s="1"/>
      <c r="BEE51" s="1"/>
      <c r="BEF51" s="1"/>
      <c r="BEG51" s="1"/>
      <c r="BEH51" s="1"/>
      <c r="BEI51" s="1"/>
      <c r="BEJ51" s="1"/>
      <c r="BEK51" s="1"/>
      <c r="BEL51" s="1"/>
      <c r="BEM51" s="1"/>
      <c r="BEN51" s="1"/>
      <c r="BEO51" s="1"/>
      <c r="BEP51" s="1"/>
      <c r="BEQ51" s="1"/>
      <c r="BER51" s="1"/>
      <c r="BES51" s="1"/>
      <c r="BET51" s="1"/>
      <c r="BEU51" s="1"/>
      <c r="BEV51" s="1"/>
      <c r="BEW51" s="1"/>
      <c r="BEX51" s="1"/>
      <c r="BEY51" s="1"/>
      <c r="BEZ51" s="1"/>
      <c r="BFA51" s="1"/>
      <c r="BFB51" s="1"/>
      <c r="BFC51" s="1"/>
      <c r="BFD51" s="1"/>
      <c r="BFE51" s="1"/>
      <c r="BFF51" s="1"/>
      <c r="BFG51" s="1"/>
      <c r="BFH51" s="1"/>
      <c r="BFI51" s="1"/>
      <c r="BFJ51" s="1"/>
      <c r="BFK51" s="1"/>
      <c r="BFL51" s="1"/>
      <c r="BFM51" s="1"/>
      <c r="BFN51" s="1"/>
      <c r="BFO51" s="1"/>
      <c r="BFP51" s="1"/>
      <c r="BFQ51" s="1"/>
      <c r="BFR51" s="1"/>
      <c r="BFS51" s="1"/>
      <c r="BFT51" s="1"/>
      <c r="BFU51" s="1"/>
      <c r="BFV51" s="1"/>
      <c r="BFW51" s="1"/>
      <c r="BFX51" s="1"/>
      <c r="BFY51" s="1"/>
      <c r="BFZ51" s="1"/>
      <c r="BGA51" s="1"/>
      <c r="BGB51" s="1"/>
      <c r="BGC51" s="1"/>
      <c r="BGD51" s="1"/>
      <c r="BGE51" s="1"/>
      <c r="BGF51" s="1"/>
      <c r="BGG51" s="1"/>
      <c r="BGH51" s="1"/>
      <c r="BGI51" s="1"/>
      <c r="BGJ51" s="1"/>
      <c r="BGK51" s="1"/>
      <c r="BGL51" s="1"/>
      <c r="BGM51" s="1"/>
      <c r="BGN51" s="1"/>
      <c r="BGO51" s="1"/>
      <c r="BGP51" s="1"/>
      <c r="BGQ51" s="1"/>
      <c r="BGR51" s="1"/>
      <c r="BGS51" s="1"/>
      <c r="BGT51" s="1"/>
      <c r="BGU51" s="1"/>
      <c r="BGV51" s="1"/>
      <c r="BGW51" s="1"/>
      <c r="BGX51" s="1"/>
      <c r="BGY51" s="1"/>
      <c r="BGZ51" s="1"/>
      <c r="BHA51" s="1"/>
      <c r="BHB51" s="1"/>
      <c r="BHC51" s="1"/>
      <c r="BHD51" s="1"/>
      <c r="BHE51" s="1"/>
      <c r="BHF51" s="1"/>
      <c r="BHG51" s="1"/>
      <c r="BHH51" s="1"/>
      <c r="BHI51" s="1"/>
      <c r="BHJ51" s="1"/>
      <c r="BHK51" s="1"/>
      <c r="BHL51" s="1"/>
      <c r="BHM51" s="1"/>
      <c r="BHN51" s="1"/>
      <c r="BHO51" s="1"/>
      <c r="BHP51" s="1"/>
      <c r="BHQ51" s="1"/>
      <c r="BHR51" s="1"/>
      <c r="BHS51" s="1"/>
      <c r="BHT51" s="1"/>
      <c r="BHU51" s="1"/>
      <c r="BHV51" s="1"/>
      <c r="BHW51" s="1"/>
      <c r="BHX51" s="1"/>
      <c r="BHY51" s="1"/>
      <c r="BHZ51" s="1"/>
      <c r="BIA51" s="1"/>
      <c r="BIB51" s="1"/>
      <c r="BIC51" s="1"/>
      <c r="BID51" s="1"/>
      <c r="BIE51" s="1"/>
      <c r="BIF51" s="1"/>
      <c r="BIG51" s="1"/>
      <c r="BIH51" s="1"/>
      <c r="BII51" s="1"/>
      <c r="BIJ51" s="1"/>
      <c r="BIK51" s="1"/>
      <c r="BIL51" s="1"/>
      <c r="BIM51" s="1"/>
      <c r="BIN51" s="1"/>
      <c r="BIO51" s="1"/>
      <c r="BIP51" s="1"/>
      <c r="BIQ51" s="1"/>
      <c r="BIR51" s="1"/>
      <c r="BIS51" s="1"/>
      <c r="BIT51" s="1"/>
      <c r="BIU51" s="1"/>
      <c r="BIV51" s="1"/>
      <c r="BIW51" s="1"/>
      <c r="BIX51" s="1"/>
      <c r="BIY51" s="1"/>
      <c r="BIZ51" s="1"/>
      <c r="BJA51" s="1"/>
      <c r="BJB51" s="1"/>
      <c r="BJC51" s="1"/>
      <c r="BJD51" s="1"/>
      <c r="BJE51" s="1"/>
      <c r="BJF51" s="1"/>
      <c r="BJG51" s="1"/>
      <c r="BJH51" s="1"/>
      <c r="BJI51" s="1"/>
      <c r="BJJ51" s="1"/>
      <c r="BJK51" s="1"/>
      <c r="BJL51" s="1"/>
      <c r="BJM51" s="1"/>
      <c r="BJN51" s="1"/>
      <c r="BJO51" s="1"/>
      <c r="BJP51" s="1"/>
      <c r="BJQ51" s="1"/>
      <c r="BJR51" s="1"/>
      <c r="BJS51" s="1"/>
      <c r="BJT51" s="1"/>
      <c r="BJU51" s="1"/>
      <c r="BJV51" s="1"/>
      <c r="BJW51" s="1"/>
      <c r="BJX51" s="1"/>
      <c r="BJY51" s="1"/>
      <c r="BJZ51" s="1"/>
      <c r="BKA51" s="1"/>
      <c r="BKB51" s="1"/>
      <c r="BKC51" s="1"/>
      <c r="BKD51" s="1"/>
      <c r="BKE51" s="1"/>
      <c r="BKF51" s="1"/>
      <c r="BKG51" s="1"/>
      <c r="BKH51" s="1"/>
      <c r="BKI51" s="1"/>
      <c r="BKJ51" s="1"/>
      <c r="BKK51" s="1"/>
      <c r="BKL51" s="1"/>
      <c r="BKM51" s="1"/>
      <c r="BKN51" s="1"/>
      <c r="BKO51" s="1"/>
      <c r="BKP51" s="1"/>
      <c r="BKQ51" s="1"/>
      <c r="BKR51" s="1"/>
      <c r="BKS51" s="1"/>
      <c r="BKT51" s="1"/>
      <c r="BKU51" s="1"/>
      <c r="BKV51" s="1"/>
      <c r="BKW51" s="1"/>
      <c r="BKX51" s="1"/>
      <c r="BKY51" s="1"/>
      <c r="BKZ51" s="1"/>
      <c r="BLA51" s="1"/>
      <c r="BLB51" s="1"/>
      <c r="BLC51" s="1"/>
      <c r="BLD51" s="1"/>
      <c r="BLE51" s="1"/>
      <c r="BLF51" s="1"/>
      <c r="BLG51" s="1"/>
      <c r="BLH51" s="1"/>
      <c r="BLI51" s="1"/>
      <c r="BLJ51" s="1"/>
      <c r="BLK51" s="1"/>
      <c r="BLL51" s="1"/>
      <c r="BLM51" s="1"/>
      <c r="BLN51" s="1"/>
      <c r="BLO51" s="1"/>
      <c r="BLP51" s="1"/>
      <c r="BLQ51" s="1"/>
      <c r="BLR51" s="1"/>
      <c r="BLS51" s="1"/>
      <c r="BLT51" s="1"/>
      <c r="BLU51" s="1"/>
      <c r="BLV51" s="1"/>
      <c r="BLW51" s="1"/>
      <c r="BLX51" s="1"/>
      <c r="BLY51" s="1"/>
      <c r="BLZ51" s="1"/>
      <c r="BMA51" s="1"/>
      <c r="BMB51" s="1"/>
      <c r="BMC51" s="1"/>
      <c r="BMD51" s="1"/>
      <c r="BME51" s="1"/>
      <c r="BMF51" s="1"/>
      <c r="BMG51" s="1"/>
      <c r="BMH51" s="1"/>
      <c r="BMI51" s="1"/>
      <c r="BMJ51" s="1"/>
      <c r="BMK51" s="1"/>
      <c r="BML51" s="1"/>
      <c r="BMM51" s="1"/>
      <c r="BMN51" s="1"/>
      <c r="BMO51" s="1"/>
      <c r="BMP51" s="1"/>
      <c r="BMQ51" s="1"/>
      <c r="BMR51" s="1"/>
      <c r="BMS51" s="1"/>
      <c r="BMT51" s="1"/>
      <c r="BMU51" s="1"/>
      <c r="BMV51" s="1"/>
      <c r="BMW51" s="1"/>
      <c r="BMX51" s="1"/>
      <c r="BMY51" s="1"/>
      <c r="BMZ51" s="1"/>
      <c r="BNA51" s="1"/>
      <c r="BNB51" s="1"/>
      <c r="BNC51" s="1"/>
      <c r="BND51" s="1"/>
      <c r="BNE51" s="1"/>
      <c r="BNF51" s="1"/>
      <c r="BNG51" s="1"/>
      <c r="BNH51" s="1"/>
      <c r="BNI51" s="1"/>
      <c r="BNJ51" s="1"/>
      <c r="BNK51" s="1"/>
      <c r="BNL51" s="1"/>
      <c r="BNM51" s="1"/>
      <c r="BNN51" s="1"/>
      <c r="BNO51" s="1"/>
      <c r="BNP51" s="1"/>
      <c r="BNQ51" s="1"/>
      <c r="BNR51" s="1"/>
      <c r="BNS51" s="1"/>
      <c r="BNT51" s="1"/>
      <c r="BNU51" s="1"/>
      <c r="BNV51" s="1"/>
      <c r="BNW51" s="1"/>
      <c r="BNX51" s="1"/>
      <c r="BNY51" s="1"/>
      <c r="BNZ51" s="1"/>
      <c r="BOA51" s="1"/>
      <c r="BOB51" s="1"/>
      <c r="BOC51" s="1"/>
      <c r="BOD51" s="1"/>
      <c r="BOE51" s="1"/>
      <c r="BOF51" s="1"/>
      <c r="BOG51" s="1"/>
      <c r="BOH51" s="1"/>
      <c r="BOI51" s="1"/>
      <c r="BOJ51" s="1"/>
      <c r="BOK51" s="1"/>
      <c r="BOL51" s="1"/>
      <c r="BOM51" s="1"/>
      <c r="BON51" s="1"/>
      <c r="BOO51" s="1"/>
      <c r="BOP51" s="1"/>
      <c r="BOQ51" s="1"/>
      <c r="BOR51" s="1"/>
      <c r="BOS51" s="1"/>
      <c r="BOT51" s="1"/>
      <c r="BOU51" s="1"/>
      <c r="BOV51" s="1"/>
      <c r="BOW51" s="1"/>
      <c r="BOX51" s="1"/>
      <c r="BOY51" s="1"/>
      <c r="BOZ51" s="1"/>
      <c r="BPA51" s="1"/>
      <c r="BPB51" s="1"/>
      <c r="BPC51" s="1"/>
      <c r="BPD51" s="1"/>
      <c r="BPE51" s="1"/>
      <c r="BPF51" s="1"/>
      <c r="BPG51" s="1"/>
      <c r="BPH51" s="1"/>
      <c r="BPI51" s="1"/>
      <c r="BPJ51" s="1"/>
      <c r="BPK51" s="1"/>
      <c r="BPL51" s="1"/>
      <c r="BPM51" s="1"/>
      <c r="BPN51" s="1"/>
      <c r="BPO51" s="1"/>
      <c r="BPP51" s="1"/>
      <c r="BPQ51" s="1"/>
      <c r="BPR51" s="1"/>
      <c r="BPS51" s="1"/>
      <c r="BPT51" s="1"/>
      <c r="BPU51" s="1"/>
      <c r="BPV51" s="1"/>
      <c r="BPW51" s="1"/>
      <c r="BPX51" s="1"/>
      <c r="BPY51" s="1"/>
      <c r="BPZ51" s="1"/>
      <c r="BQA51" s="1"/>
      <c r="BQB51" s="1"/>
      <c r="BQC51" s="1"/>
      <c r="BQD51" s="1"/>
      <c r="BQE51" s="1"/>
      <c r="BQF51" s="1"/>
      <c r="BQG51" s="1"/>
      <c r="BQH51" s="1"/>
      <c r="BQI51" s="1"/>
      <c r="BQJ51" s="1"/>
      <c r="BQK51" s="1"/>
      <c r="BQL51" s="1"/>
      <c r="BQM51" s="1"/>
      <c r="BQN51" s="1"/>
      <c r="BQO51" s="1"/>
      <c r="BQP51" s="1"/>
      <c r="BQQ51" s="1"/>
      <c r="BQR51" s="1"/>
      <c r="BQS51" s="1"/>
      <c r="BQT51" s="1"/>
      <c r="BQU51" s="1"/>
      <c r="BQV51" s="1"/>
      <c r="BQW51" s="1"/>
      <c r="BQX51" s="1"/>
      <c r="BQY51" s="1"/>
      <c r="BQZ51" s="1"/>
      <c r="BRA51" s="1"/>
      <c r="BRB51" s="1"/>
      <c r="BRC51" s="1"/>
      <c r="BRD51" s="1"/>
      <c r="BRE51" s="1"/>
      <c r="BRF51" s="1"/>
      <c r="BRG51" s="1"/>
      <c r="BRH51" s="1"/>
      <c r="BRI51" s="1"/>
      <c r="BRJ51" s="1"/>
      <c r="BRK51" s="1"/>
      <c r="BRL51" s="1"/>
      <c r="BRM51" s="1"/>
      <c r="BRN51" s="1"/>
      <c r="BRO51" s="1"/>
      <c r="BRP51" s="1"/>
      <c r="BRQ51" s="1"/>
      <c r="BRR51" s="1"/>
      <c r="BRS51" s="1"/>
      <c r="BRT51" s="1"/>
      <c r="BRU51" s="1"/>
      <c r="BRV51" s="1"/>
      <c r="BRW51" s="1"/>
      <c r="BRX51" s="1"/>
      <c r="BRY51" s="1"/>
      <c r="BRZ51" s="1"/>
      <c r="BSA51" s="1"/>
      <c r="BSB51" s="1"/>
      <c r="BSC51" s="1"/>
      <c r="BSD51" s="1"/>
      <c r="BSE51" s="1"/>
      <c r="BSF51" s="1"/>
      <c r="BSG51" s="1"/>
      <c r="BSH51" s="1"/>
      <c r="BSI51" s="1"/>
      <c r="BSJ51" s="1"/>
      <c r="BSK51" s="1"/>
      <c r="BSL51" s="1"/>
      <c r="BSM51" s="1"/>
      <c r="BSN51" s="1"/>
      <c r="BSO51" s="1"/>
      <c r="BSP51" s="1"/>
      <c r="BSQ51" s="1"/>
      <c r="BSR51" s="1"/>
      <c r="BSS51" s="1"/>
      <c r="BST51" s="1"/>
      <c r="BSU51" s="1"/>
      <c r="BSV51" s="1"/>
      <c r="BSW51" s="1"/>
      <c r="BSX51" s="1"/>
      <c r="BSY51" s="1"/>
      <c r="BSZ51" s="1"/>
      <c r="BTA51" s="1"/>
      <c r="BTB51" s="1"/>
      <c r="BTC51" s="1"/>
      <c r="BTD51" s="1"/>
      <c r="BTE51" s="1"/>
      <c r="BTF51" s="1"/>
      <c r="BTG51" s="1"/>
      <c r="BTH51" s="1"/>
      <c r="BTI51" s="1"/>
      <c r="BTJ51" s="1"/>
      <c r="BTK51" s="1"/>
      <c r="BTL51" s="1"/>
      <c r="BTM51" s="1"/>
      <c r="BTN51" s="1"/>
      <c r="BTO51" s="1"/>
      <c r="BTP51" s="1"/>
      <c r="BTQ51" s="1"/>
      <c r="BTR51" s="1"/>
      <c r="BTS51" s="1"/>
      <c r="BTT51" s="1"/>
      <c r="BTU51" s="1"/>
      <c r="BTV51" s="1"/>
      <c r="BTW51" s="1"/>
      <c r="BTX51" s="1"/>
      <c r="BTY51" s="1"/>
      <c r="BTZ51" s="1"/>
      <c r="BUA51" s="1"/>
      <c r="BUB51" s="1"/>
      <c r="BUC51" s="1"/>
      <c r="BUD51" s="1"/>
      <c r="BUE51" s="1"/>
      <c r="BUF51" s="1"/>
      <c r="BUG51" s="1"/>
      <c r="BUH51" s="1"/>
      <c r="BUI51" s="1"/>
      <c r="BUJ51" s="1"/>
      <c r="BUK51" s="1"/>
      <c r="BUL51" s="1"/>
      <c r="BUM51" s="1"/>
      <c r="BUN51" s="1"/>
      <c r="BUO51" s="1"/>
      <c r="BUP51" s="1"/>
      <c r="BUQ51" s="1"/>
      <c r="BUR51" s="1"/>
      <c r="BUS51" s="1"/>
      <c r="BUT51" s="1"/>
      <c r="BUU51" s="1"/>
      <c r="BUV51" s="1"/>
      <c r="BUW51" s="1"/>
      <c r="BUX51" s="1"/>
      <c r="BUY51" s="1"/>
      <c r="BUZ51" s="1"/>
      <c r="BVA51" s="1"/>
      <c r="BVB51" s="1"/>
      <c r="BVC51" s="1"/>
      <c r="BVD51" s="1"/>
      <c r="BVE51" s="1"/>
      <c r="BVF51" s="1"/>
      <c r="BVG51" s="1"/>
      <c r="BVH51" s="1"/>
      <c r="BVI51" s="1"/>
      <c r="BVJ51" s="1"/>
      <c r="BVK51" s="1"/>
      <c r="BVL51" s="1"/>
      <c r="BVM51" s="1"/>
      <c r="BVN51" s="1"/>
      <c r="BVO51" s="1"/>
      <c r="BVP51" s="1"/>
      <c r="BVQ51" s="1"/>
      <c r="BVR51" s="1"/>
      <c r="BVS51" s="1"/>
      <c r="BVT51" s="1"/>
      <c r="BVU51" s="1"/>
      <c r="BVV51" s="1"/>
      <c r="BVW51" s="1"/>
      <c r="BVX51" s="1"/>
      <c r="BVY51" s="1"/>
      <c r="BVZ51" s="1"/>
      <c r="BWA51" s="1"/>
      <c r="BWB51" s="1"/>
      <c r="BWC51" s="1"/>
      <c r="BWD51" s="1"/>
      <c r="BWE51" s="1"/>
      <c r="BWF51" s="1"/>
      <c r="BWG51" s="1"/>
      <c r="BWH51" s="1"/>
      <c r="BWI51" s="1"/>
      <c r="BWJ51" s="1"/>
      <c r="BWK51" s="1"/>
      <c r="BWL51" s="1"/>
      <c r="BWM51" s="1"/>
      <c r="BWN51" s="1"/>
      <c r="BWO51" s="1"/>
      <c r="BWP51" s="1"/>
      <c r="BWQ51" s="1"/>
      <c r="BWR51" s="1"/>
      <c r="BWS51" s="1"/>
      <c r="BWT51" s="1"/>
      <c r="BWU51" s="1"/>
      <c r="BWV51" s="1"/>
      <c r="BWW51" s="1"/>
      <c r="BWX51" s="1"/>
      <c r="BWY51" s="1"/>
      <c r="BWZ51" s="1"/>
      <c r="BXA51" s="1"/>
      <c r="BXB51" s="1"/>
      <c r="BXC51" s="1"/>
      <c r="BXD51" s="1"/>
      <c r="BXE51" s="1"/>
      <c r="BXF51" s="1"/>
      <c r="BXG51" s="1"/>
      <c r="BXH51" s="1"/>
      <c r="BXI51" s="1"/>
      <c r="BXJ51" s="1"/>
      <c r="BXK51" s="1"/>
      <c r="BXL51" s="1"/>
      <c r="BXM51" s="1"/>
      <c r="BXN51" s="1"/>
      <c r="BXO51" s="1"/>
      <c r="BXP51" s="1"/>
      <c r="BXQ51" s="1"/>
      <c r="BXR51" s="1"/>
      <c r="BXS51" s="1"/>
      <c r="BXT51" s="1"/>
      <c r="BXU51" s="1"/>
      <c r="BXV51" s="1"/>
      <c r="BXW51" s="1"/>
      <c r="BXX51" s="1"/>
      <c r="BXY51" s="1"/>
      <c r="BXZ51" s="1"/>
      <c r="BYA51" s="1"/>
      <c r="BYB51" s="1"/>
      <c r="BYC51" s="1"/>
      <c r="BYD51" s="1"/>
      <c r="BYE51" s="1"/>
      <c r="BYF51" s="1"/>
      <c r="BYG51" s="1"/>
      <c r="BYH51" s="1"/>
      <c r="BYI51" s="1"/>
      <c r="BYJ51" s="1"/>
      <c r="BYK51" s="1"/>
      <c r="BYL51" s="1"/>
      <c r="BYM51" s="1"/>
      <c r="BYN51" s="1"/>
      <c r="BYO51" s="1"/>
      <c r="BYP51" s="1"/>
      <c r="BYQ51" s="1"/>
      <c r="BYR51" s="1"/>
      <c r="BYS51" s="1"/>
      <c r="BYT51" s="1"/>
      <c r="BYU51" s="1"/>
      <c r="BYV51" s="1"/>
      <c r="BYW51" s="1"/>
      <c r="BYX51" s="1"/>
      <c r="BYY51" s="1"/>
      <c r="BYZ51" s="1"/>
      <c r="BZA51" s="1"/>
      <c r="BZB51" s="1"/>
      <c r="BZC51" s="1"/>
      <c r="BZD51" s="1"/>
      <c r="BZE51" s="1"/>
      <c r="BZF51" s="1"/>
      <c r="BZG51" s="1"/>
      <c r="BZH51" s="1"/>
      <c r="BZI51" s="1"/>
      <c r="BZJ51" s="1"/>
      <c r="BZK51" s="1"/>
      <c r="BZL51" s="1"/>
      <c r="BZM51" s="1"/>
      <c r="BZN51" s="1"/>
      <c r="BZO51" s="1"/>
      <c r="BZP51" s="1"/>
      <c r="BZQ51" s="1"/>
      <c r="BZR51" s="1"/>
      <c r="BZS51" s="1"/>
      <c r="BZT51" s="1"/>
      <c r="BZU51" s="1"/>
      <c r="BZV51" s="1"/>
      <c r="BZW51" s="1"/>
      <c r="BZX51" s="1"/>
      <c r="BZY51" s="1"/>
      <c r="BZZ51" s="1"/>
      <c r="CAA51" s="1"/>
      <c r="CAB51" s="1"/>
      <c r="CAC51" s="1"/>
      <c r="CAD51" s="1"/>
      <c r="CAE51" s="1"/>
      <c r="CAF51" s="1"/>
      <c r="CAG51" s="1"/>
      <c r="CAH51" s="1"/>
      <c r="CAI51" s="1"/>
      <c r="CAJ51" s="1"/>
      <c r="CAK51" s="1"/>
      <c r="CAL51" s="1"/>
      <c r="CAM51" s="1"/>
      <c r="CAN51" s="1"/>
      <c r="CAO51" s="1"/>
      <c r="CAP51" s="1"/>
      <c r="CAQ51" s="1"/>
      <c r="CAR51" s="1"/>
      <c r="CAS51" s="1"/>
      <c r="CAT51" s="1"/>
      <c r="CAU51" s="1"/>
      <c r="CAV51" s="1"/>
      <c r="CAW51" s="1"/>
      <c r="CAX51" s="1"/>
      <c r="CAY51" s="1"/>
      <c r="CAZ51" s="1"/>
      <c r="CBA51" s="1"/>
      <c r="CBB51" s="1"/>
      <c r="CBC51" s="1"/>
      <c r="CBD51" s="1"/>
      <c r="CBE51" s="1"/>
      <c r="CBF51" s="1"/>
      <c r="CBG51" s="1"/>
      <c r="CBH51" s="1"/>
      <c r="CBI51" s="1"/>
      <c r="CBJ51" s="1"/>
      <c r="CBK51" s="1"/>
      <c r="CBL51" s="1"/>
      <c r="CBM51" s="1"/>
      <c r="CBN51" s="1"/>
      <c r="CBO51" s="1"/>
      <c r="CBP51" s="1"/>
      <c r="CBQ51" s="1"/>
      <c r="CBR51" s="1"/>
      <c r="CBS51" s="1"/>
      <c r="CBT51" s="1"/>
      <c r="CBU51" s="1"/>
      <c r="CBV51" s="1"/>
      <c r="CBW51" s="1"/>
      <c r="CBX51" s="1"/>
      <c r="CBY51" s="1"/>
      <c r="CBZ51" s="1"/>
      <c r="CCA51" s="1"/>
      <c r="CCB51" s="1"/>
      <c r="CCC51" s="1"/>
      <c r="CCD51" s="1"/>
      <c r="CCE51" s="1"/>
      <c r="CCF51" s="1"/>
      <c r="CCG51" s="1"/>
      <c r="CCH51" s="1"/>
      <c r="CCI51" s="1"/>
      <c r="CCJ51" s="1"/>
      <c r="CCK51" s="1"/>
      <c r="CCL51" s="1"/>
      <c r="CCM51" s="1"/>
      <c r="CCN51" s="1"/>
      <c r="CCO51" s="1"/>
      <c r="CCP51" s="1"/>
      <c r="CCQ51" s="1"/>
      <c r="CCR51" s="1"/>
      <c r="CCS51" s="1"/>
      <c r="CCT51" s="1"/>
      <c r="CCU51" s="1"/>
      <c r="CCV51" s="1"/>
      <c r="CCW51" s="1"/>
      <c r="CCX51" s="1"/>
      <c r="CCY51" s="1"/>
      <c r="CCZ51" s="1"/>
      <c r="CDA51" s="1"/>
      <c r="CDB51" s="1"/>
      <c r="CDC51" s="1"/>
      <c r="CDD51" s="1"/>
      <c r="CDE51" s="1"/>
      <c r="CDF51" s="1"/>
      <c r="CDG51" s="1"/>
      <c r="CDH51" s="1"/>
      <c r="CDI51" s="1"/>
      <c r="CDJ51" s="1"/>
      <c r="CDK51" s="1"/>
      <c r="CDL51" s="1"/>
      <c r="CDM51" s="1"/>
      <c r="CDN51" s="1"/>
      <c r="CDO51" s="1"/>
      <c r="CDP51" s="1"/>
      <c r="CDQ51" s="1"/>
      <c r="CDR51" s="1"/>
      <c r="CDS51" s="1"/>
      <c r="CDT51" s="1"/>
      <c r="CDU51" s="1"/>
      <c r="CDV51" s="1"/>
      <c r="CDW51" s="1"/>
      <c r="CDX51" s="1"/>
      <c r="CDY51" s="1"/>
      <c r="CDZ51" s="1"/>
      <c r="CEA51" s="1"/>
      <c r="CEB51" s="1"/>
      <c r="CEC51" s="1"/>
      <c r="CED51" s="1"/>
      <c r="CEE51" s="1"/>
      <c r="CEF51" s="1"/>
      <c r="CEG51" s="1"/>
      <c r="CEH51" s="1"/>
      <c r="CEI51" s="1"/>
      <c r="CEJ51" s="1"/>
      <c r="CEK51" s="1"/>
      <c r="CEL51" s="1"/>
      <c r="CEM51" s="1"/>
      <c r="CEN51" s="1"/>
      <c r="CEO51" s="1"/>
      <c r="CEP51" s="1"/>
      <c r="CEQ51" s="1"/>
      <c r="CER51" s="1"/>
      <c r="CES51" s="1"/>
      <c r="CET51" s="1"/>
      <c r="CEU51" s="1"/>
      <c r="CEV51" s="1"/>
      <c r="CEW51" s="1"/>
      <c r="CEX51" s="1"/>
      <c r="CEY51" s="1"/>
      <c r="CEZ51" s="1"/>
      <c r="CFA51" s="1"/>
      <c r="CFB51" s="1"/>
      <c r="CFC51" s="1"/>
      <c r="CFD51" s="1"/>
      <c r="CFE51" s="1"/>
      <c r="CFF51" s="1"/>
      <c r="CFG51" s="1"/>
      <c r="CFH51" s="1"/>
      <c r="CFI51" s="1"/>
      <c r="CFJ51" s="1"/>
      <c r="CFK51" s="1"/>
      <c r="CFL51" s="1"/>
      <c r="CFM51" s="1"/>
      <c r="CFN51" s="1"/>
      <c r="CFO51" s="1"/>
      <c r="CFP51" s="1"/>
      <c r="CFQ51" s="1"/>
      <c r="CFR51" s="1"/>
      <c r="CFS51" s="1"/>
      <c r="CFT51" s="1"/>
      <c r="CFU51" s="1"/>
      <c r="CFV51" s="1"/>
      <c r="CFW51" s="1"/>
      <c r="CFX51" s="1"/>
      <c r="CFY51" s="1"/>
      <c r="CFZ51" s="1"/>
      <c r="CGA51" s="1"/>
      <c r="CGB51" s="1"/>
      <c r="CGC51" s="1"/>
      <c r="CGD51" s="1"/>
      <c r="CGE51" s="1"/>
      <c r="CGF51" s="1"/>
      <c r="CGG51" s="1"/>
      <c r="CGH51" s="1"/>
      <c r="CGI51" s="1"/>
      <c r="CGJ51" s="1"/>
      <c r="CGK51" s="1"/>
      <c r="CGL51" s="1"/>
      <c r="CGM51" s="1"/>
      <c r="CGN51" s="1"/>
      <c r="CGO51" s="1"/>
      <c r="CGP51" s="1"/>
      <c r="CGQ51" s="1"/>
      <c r="CGR51" s="1"/>
      <c r="CGS51" s="1"/>
      <c r="CGT51" s="1"/>
      <c r="CGU51" s="1"/>
      <c r="CGV51" s="1"/>
      <c r="CGW51" s="1"/>
      <c r="CGX51" s="1"/>
      <c r="CGY51" s="1"/>
      <c r="CGZ51" s="1"/>
      <c r="CHA51" s="1"/>
      <c r="CHB51" s="1"/>
      <c r="CHC51" s="1"/>
      <c r="CHD51" s="1"/>
      <c r="CHE51" s="1"/>
      <c r="CHF51" s="1"/>
      <c r="CHG51" s="1"/>
      <c r="CHH51" s="1"/>
      <c r="CHI51" s="1"/>
      <c r="CHJ51" s="1"/>
      <c r="CHK51" s="1"/>
      <c r="CHL51" s="1"/>
      <c r="CHM51" s="1"/>
      <c r="CHN51" s="1"/>
      <c r="CHO51" s="1"/>
      <c r="CHP51" s="1"/>
      <c r="CHQ51" s="1"/>
      <c r="CHR51" s="1"/>
      <c r="CHS51" s="1"/>
      <c r="CHT51" s="1"/>
      <c r="CHU51" s="1"/>
      <c r="CHV51" s="1"/>
      <c r="CHW51" s="1"/>
      <c r="CHX51" s="1"/>
      <c r="CHY51" s="1"/>
      <c r="CHZ51" s="1"/>
      <c r="CIA51" s="1"/>
      <c r="CIB51" s="1"/>
      <c r="CIC51" s="1"/>
      <c r="CID51" s="1"/>
      <c r="CIE51" s="1"/>
      <c r="CIF51" s="1"/>
      <c r="CIG51" s="1"/>
      <c r="CIH51" s="1"/>
      <c r="CII51" s="1"/>
      <c r="CIJ51" s="1"/>
      <c r="CIK51" s="1"/>
      <c r="CIL51" s="1"/>
      <c r="CIM51" s="1"/>
      <c r="CIN51" s="1"/>
      <c r="CIO51" s="1"/>
      <c r="CIP51" s="1"/>
      <c r="CIQ51" s="1"/>
      <c r="CIR51" s="1"/>
      <c r="CIS51" s="1"/>
      <c r="CIT51" s="1"/>
      <c r="CIU51" s="1"/>
      <c r="CIV51" s="1"/>
      <c r="CIW51" s="1"/>
      <c r="CIX51" s="1"/>
      <c r="CIY51" s="1"/>
      <c r="CIZ51" s="1"/>
      <c r="CJA51" s="1"/>
      <c r="CJB51" s="1"/>
      <c r="CJC51" s="1"/>
      <c r="CJD51" s="1"/>
      <c r="CJE51" s="1"/>
      <c r="CJF51" s="1"/>
      <c r="CJG51" s="1"/>
      <c r="CJH51" s="1"/>
      <c r="CJI51" s="1"/>
      <c r="CJJ51" s="1"/>
      <c r="CJK51" s="1"/>
      <c r="CJL51" s="1"/>
      <c r="CJM51" s="1"/>
      <c r="CJN51" s="1"/>
      <c r="CJO51" s="1"/>
      <c r="CJP51" s="1"/>
      <c r="CJQ51" s="1"/>
      <c r="CJR51" s="1"/>
      <c r="CJS51" s="1"/>
      <c r="CJT51" s="1"/>
      <c r="CJU51" s="1"/>
      <c r="CJV51" s="1"/>
      <c r="CJW51" s="1"/>
      <c r="CJX51" s="1"/>
      <c r="CJY51" s="1"/>
      <c r="CJZ51" s="1"/>
      <c r="CKA51" s="1"/>
      <c r="CKB51" s="1"/>
      <c r="CKC51" s="1"/>
      <c r="CKD51" s="1"/>
      <c r="CKE51" s="1"/>
      <c r="CKF51" s="1"/>
      <c r="CKG51" s="1"/>
      <c r="CKH51" s="1"/>
      <c r="CKI51" s="1"/>
      <c r="CKJ51" s="1"/>
      <c r="CKK51" s="1"/>
      <c r="CKL51" s="1"/>
      <c r="CKM51" s="1"/>
      <c r="CKN51" s="1"/>
      <c r="CKO51" s="1"/>
      <c r="CKP51" s="1"/>
      <c r="CKQ51" s="1"/>
      <c r="CKR51" s="1"/>
      <c r="CKS51" s="1"/>
      <c r="CKT51" s="1"/>
      <c r="CKU51" s="1"/>
      <c r="CKV51" s="1"/>
      <c r="CKW51" s="1"/>
      <c r="CKX51" s="1"/>
      <c r="CKY51" s="1"/>
      <c r="CKZ51" s="1"/>
      <c r="CLA51" s="1"/>
      <c r="CLB51" s="1"/>
      <c r="CLC51" s="1"/>
      <c r="CLD51" s="1"/>
      <c r="CLE51" s="1"/>
      <c r="CLF51" s="1"/>
      <c r="CLG51" s="1"/>
      <c r="CLH51" s="1"/>
      <c r="CLI51" s="1"/>
      <c r="CLJ51" s="1"/>
      <c r="CLK51" s="1"/>
      <c r="CLL51" s="1"/>
      <c r="CLM51" s="1"/>
      <c r="CLN51" s="1"/>
      <c r="CLO51" s="1"/>
      <c r="CLP51" s="1"/>
      <c r="CLQ51" s="1"/>
      <c r="CLR51" s="1"/>
      <c r="CLS51" s="1"/>
      <c r="CLT51" s="1"/>
      <c r="CLU51" s="1"/>
      <c r="CLV51" s="1"/>
      <c r="CLW51" s="1"/>
      <c r="CLX51" s="1"/>
      <c r="CLY51" s="1"/>
      <c r="CLZ51" s="1"/>
      <c r="CMA51" s="1"/>
      <c r="CMB51" s="1"/>
      <c r="CMC51" s="1"/>
      <c r="CMD51" s="1"/>
      <c r="CME51" s="1"/>
      <c r="CMF51" s="1"/>
      <c r="CMG51" s="1"/>
      <c r="CMH51" s="1"/>
      <c r="CMI51" s="1"/>
      <c r="CMJ51" s="1"/>
      <c r="CMK51" s="1"/>
      <c r="CML51" s="1"/>
      <c r="CMM51" s="1"/>
      <c r="CMN51" s="1"/>
      <c r="CMO51" s="1"/>
      <c r="CMP51" s="1"/>
      <c r="CMQ51" s="1"/>
      <c r="CMR51" s="1"/>
      <c r="CMS51" s="1"/>
      <c r="CMT51" s="1"/>
      <c r="CMU51" s="1"/>
      <c r="CMV51" s="1"/>
      <c r="CMW51" s="1"/>
      <c r="CMX51" s="1"/>
      <c r="CMY51" s="1"/>
      <c r="CMZ51" s="1"/>
      <c r="CNA51" s="1"/>
      <c r="CNB51" s="1"/>
      <c r="CNC51" s="1"/>
      <c r="CND51" s="1"/>
      <c r="CNE51" s="1"/>
      <c r="CNF51" s="1"/>
      <c r="CNG51" s="1"/>
      <c r="CNH51" s="1"/>
      <c r="CNI51" s="1"/>
      <c r="CNJ51" s="1"/>
      <c r="CNK51" s="1"/>
      <c r="CNL51" s="1"/>
      <c r="CNM51" s="1"/>
      <c r="CNN51" s="1"/>
      <c r="CNO51" s="1"/>
      <c r="CNP51" s="1"/>
      <c r="CNQ51" s="1"/>
      <c r="CNR51" s="1"/>
      <c r="CNS51" s="1"/>
      <c r="CNT51" s="1"/>
      <c r="CNU51" s="1"/>
      <c r="CNV51" s="1"/>
      <c r="CNW51" s="1"/>
      <c r="CNX51" s="1"/>
      <c r="CNY51" s="1"/>
      <c r="CNZ51" s="1"/>
      <c r="COA51" s="1"/>
      <c r="COB51" s="1"/>
      <c r="COC51" s="1"/>
      <c r="COD51" s="1"/>
      <c r="COE51" s="1"/>
      <c r="COF51" s="1"/>
      <c r="COG51" s="1"/>
      <c r="COH51" s="1"/>
      <c r="COI51" s="1"/>
      <c r="COJ51" s="1"/>
      <c r="COK51" s="1"/>
      <c r="COL51" s="1"/>
      <c r="COM51" s="1"/>
      <c r="CON51" s="1"/>
      <c r="COO51" s="1"/>
      <c r="COP51" s="1"/>
      <c r="COQ51" s="1"/>
      <c r="COR51" s="1"/>
      <c r="COS51" s="1"/>
      <c r="COT51" s="1"/>
      <c r="COU51" s="1"/>
      <c r="COV51" s="1"/>
      <c r="COW51" s="1"/>
      <c r="COX51" s="1"/>
      <c r="COY51" s="1"/>
      <c r="COZ51" s="1"/>
      <c r="CPA51" s="1"/>
      <c r="CPB51" s="1"/>
      <c r="CPC51" s="1"/>
      <c r="CPD51" s="1"/>
      <c r="CPE51" s="1"/>
      <c r="CPF51" s="1"/>
      <c r="CPG51" s="1"/>
      <c r="CPH51" s="1"/>
      <c r="CPI51" s="1"/>
      <c r="CPJ51" s="1"/>
      <c r="CPK51" s="1"/>
      <c r="CPL51" s="1"/>
      <c r="CPM51" s="1"/>
      <c r="CPN51" s="1"/>
      <c r="CPO51" s="1"/>
      <c r="CPP51" s="1"/>
      <c r="CPQ51" s="1"/>
      <c r="CPR51" s="1"/>
      <c r="CPS51" s="1"/>
      <c r="CPT51" s="1"/>
      <c r="CPU51" s="1"/>
      <c r="CPV51" s="1"/>
      <c r="CPW51" s="1"/>
      <c r="CPX51" s="1"/>
      <c r="CPY51" s="1"/>
      <c r="CPZ51" s="1"/>
      <c r="CQA51" s="1"/>
      <c r="CQB51" s="1"/>
      <c r="CQC51" s="1"/>
      <c r="CQD51" s="1"/>
      <c r="CQE51" s="1"/>
      <c r="CQF51" s="1"/>
      <c r="CQG51" s="1"/>
      <c r="CQH51" s="1"/>
      <c r="CQI51" s="1"/>
      <c r="CQJ51" s="1"/>
      <c r="CQK51" s="1"/>
      <c r="CQL51" s="1"/>
      <c r="CQM51" s="1"/>
      <c r="CQN51" s="1"/>
      <c r="CQO51" s="1"/>
      <c r="CQP51" s="1"/>
      <c r="CQQ51" s="1"/>
      <c r="CQR51" s="1"/>
      <c r="CQS51" s="1"/>
      <c r="CQT51" s="1"/>
      <c r="CQU51" s="1"/>
      <c r="CQV51" s="1"/>
      <c r="CQW51" s="1"/>
      <c r="CQX51" s="1"/>
      <c r="CQY51" s="1"/>
      <c r="CQZ51" s="1"/>
      <c r="CRA51" s="1"/>
      <c r="CRB51" s="1"/>
      <c r="CRC51" s="1"/>
      <c r="CRD51" s="1"/>
      <c r="CRE51" s="1"/>
      <c r="CRF51" s="1"/>
      <c r="CRG51" s="1"/>
      <c r="CRH51" s="1"/>
      <c r="CRI51" s="1"/>
      <c r="CRJ51" s="1"/>
      <c r="CRK51" s="1"/>
      <c r="CRL51" s="1"/>
      <c r="CRM51" s="1"/>
      <c r="CRN51" s="1"/>
      <c r="CRO51" s="1"/>
      <c r="CRP51" s="1"/>
      <c r="CRQ51" s="1"/>
      <c r="CRR51" s="1"/>
      <c r="CRS51" s="1"/>
      <c r="CRT51" s="1"/>
      <c r="CRU51" s="1"/>
      <c r="CRV51" s="1"/>
      <c r="CRW51" s="1"/>
      <c r="CRX51" s="1"/>
      <c r="CRY51" s="1"/>
      <c r="CRZ51" s="1"/>
      <c r="CSA51" s="1"/>
      <c r="CSB51" s="1"/>
      <c r="CSC51" s="1"/>
      <c r="CSD51" s="1"/>
      <c r="CSE51" s="1"/>
      <c r="CSF51" s="1"/>
      <c r="CSG51" s="1"/>
      <c r="CSH51" s="1"/>
      <c r="CSI51" s="1"/>
      <c r="CSJ51" s="1"/>
      <c r="CSK51" s="1"/>
      <c r="CSL51" s="1"/>
      <c r="CSM51" s="1"/>
      <c r="CSN51" s="1"/>
      <c r="CSO51" s="1"/>
      <c r="CSP51" s="1"/>
      <c r="CSQ51" s="1"/>
      <c r="CSR51" s="1"/>
      <c r="CSS51" s="1"/>
      <c r="CST51" s="1"/>
      <c r="CSU51" s="1"/>
      <c r="CSV51" s="1"/>
      <c r="CSW51" s="1"/>
      <c r="CSX51" s="1"/>
      <c r="CSY51" s="1"/>
      <c r="CSZ51" s="1"/>
      <c r="CTA51" s="1"/>
      <c r="CTB51" s="1"/>
      <c r="CTC51" s="1"/>
      <c r="CTD51" s="1"/>
      <c r="CTE51" s="1"/>
      <c r="CTF51" s="1"/>
      <c r="CTG51" s="1"/>
      <c r="CTH51" s="1"/>
      <c r="CTI51" s="1"/>
      <c r="CTJ51" s="1"/>
      <c r="CTK51" s="1"/>
      <c r="CTL51" s="1"/>
      <c r="CTM51" s="1"/>
      <c r="CTN51" s="1"/>
      <c r="CTO51" s="1"/>
      <c r="CTP51" s="1"/>
      <c r="CTQ51" s="1"/>
      <c r="CTR51" s="1"/>
      <c r="CTS51" s="1"/>
      <c r="CTT51" s="1"/>
      <c r="CTU51" s="1"/>
      <c r="CTV51" s="1"/>
      <c r="CTW51" s="1"/>
      <c r="CTX51" s="1"/>
      <c r="CTY51" s="1"/>
      <c r="CTZ51" s="1"/>
      <c r="CUA51" s="1"/>
      <c r="CUB51" s="1"/>
      <c r="CUC51" s="1"/>
      <c r="CUD51" s="1"/>
      <c r="CUE51" s="1"/>
      <c r="CUF51" s="1"/>
      <c r="CUG51" s="1"/>
      <c r="CUH51" s="1"/>
      <c r="CUI51" s="1"/>
      <c r="CUJ51" s="1"/>
      <c r="CUK51" s="1"/>
      <c r="CUL51" s="1"/>
      <c r="CUM51" s="1"/>
      <c r="CUN51" s="1"/>
      <c r="CUO51" s="1"/>
      <c r="CUP51" s="1"/>
      <c r="CUQ51" s="1"/>
      <c r="CUR51" s="1"/>
      <c r="CUS51" s="1"/>
      <c r="CUT51" s="1"/>
      <c r="CUU51" s="1"/>
      <c r="CUV51" s="1"/>
      <c r="CUW51" s="1"/>
      <c r="CUX51" s="1"/>
      <c r="CUY51" s="1"/>
      <c r="CUZ51" s="1"/>
      <c r="CVA51" s="1"/>
      <c r="CVB51" s="1"/>
      <c r="CVC51" s="1"/>
      <c r="CVD51" s="1"/>
      <c r="CVE51" s="1"/>
      <c r="CVF51" s="1"/>
      <c r="CVG51" s="1"/>
      <c r="CVH51" s="1"/>
      <c r="CVI51" s="1"/>
      <c r="CVJ51" s="1"/>
      <c r="CVK51" s="1"/>
      <c r="CVL51" s="1"/>
      <c r="CVM51" s="1"/>
      <c r="CVN51" s="1"/>
      <c r="CVO51" s="1"/>
      <c r="CVP51" s="1"/>
      <c r="CVQ51" s="1"/>
      <c r="CVR51" s="1"/>
      <c r="CVS51" s="1"/>
      <c r="CVT51" s="1"/>
      <c r="CVU51" s="1"/>
      <c r="CVV51" s="1"/>
      <c r="CVW51" s="1"/>
      <c r="CVX51" s="1"/>
      <c r="CVY51" s="1"/>
      <c r="CVZ51" s="1"/>
      <c r="CWA51" s="1"/>
      <c r="CWB51" s="1"/>
      <c r="CWC51" s="1"/>
      <c r="CWD51" s="1"/>
      <c r="CWE51" s="1"/>
      <c r="CWF51" s="1"/>
      <c r="CWG51" s="1"/>
      <c r="CWH51" s="1"/>
      <c r="CWI51" s="1"/>
      <c r="CWJ51" s="1"/>
      <c r="CWK51" s="1"/>
      <c r="CWL51" s="1"/>
      <c r="CWM51" s="1"/>
      <c r="CWN51" s="1"/>
      <c r="CWO51" s="1"/>
      <c r="CWP51" s="1"/>
      <c r="CWQ51" s="1"/>
      <c r="CWR51" s="1"/>
      <c r="CWS51" s="1"/>
      <c r="CWT51" s="1"/>
      <c r="CWU51" s="1"/>
      <c r="CWV51" s="1"/>
      <c r="CWW51" s="1"/>
      <c r="CWX51" s="1"/>
      <c r="CWY51" s="1"/>
      <c r="CWZ51" s="1"/>
      <c r="CXA51" s="1"/>
      <c r="CXB51" s="1"/>
      <c r="CXC51" s="1"/>
      <c r="CXD51" s="1"/>
      <c r="CXE51" s="1"/>
      <c r="CXF51" s="1"/>
      <c r="CXG51" s="1"/>
      <c r="CXH51" s="1"/>
      <c r="CXI51" s="1"/>
      <c r="CXJ51" s="1"/>
      <c r="CXK51" s="1"/>
      <c r="CXL51" s="1"/>
      <c r="CXM51" s="1"/>
      <c r="CXN51" s="1"/>
      <c r="CXO51" s="1"/>
      <c r="CXP51" s="1"/>
      <c r="CXQ51" s="1"/>
      <c r="CXR51" s="1"/>
      <c r="CXS51" s="1"/>
      <c r="CXT51" s="1"/>
      <c r="CXU51" s="1"/>
      <c r="CXV51" s="1"/>
      <c r="CXW51" s="1"/>
      <c r="CXX51" s="1"/>
      <c r="CXY51" s="1"/>
      <c r="CXZ51" s="1"/>
      <c r="CYA51" s="1"/>
      <c r="CYB51" s="1"/>
      <c r="CYC51" s="1"/>
      <c r="CYD51" s="1"/>
      <c r="CYE51" s="1"/>
      <c r="CYF51" s="1"/>
      <c r="CYG51" s="1"/>
      <c r="CYH51" s="1"/>
      <c r="CYI51" s="1"/>
      <c r="CYJ51" s="1"/>
      <c r="CYK51" s="1"/>
      <c r="CYL51" s="1"/>
      <c r="CYM51" s="1"/>
      <c r="CYN51" s="1"/>
      <c r="CYO51" s="1"/>
      <c r="CYP51" s="1"/>
      <c r="CYQ51" s="1"/>
      <c r="CYR51" s="1"/>
      <c r="CYS51" s="1"/>
      <c r="CYT51" s="1"/>
      <c r="CYU51" s="1"/>
      <c r="CYV51" s="1"/>
      <c r="CYW51" s="1"/>
      <c r="CYX51" s="1"/>
      <c r="CYY51" s="1"/>
      <c r="CYZ51" s="1"/>
      <c r="CZA51" s="1"/>
      <c r="CZB51" s="1"/>
      <c r="CZC51" s="1"/>
      <c r="CZD51" s="1"/>
      <c r="CZE51" s="1"/>
      <c r="CZF51" s="1"/>
      <c r="CZG51" s="1"/>
      <c r="CZH51" s="1"/>
      <c r="CZI51" s="1"/>
      <c r="CZJ51" s="1"/>
      <c r="CZK51" s="1"/>
      <c r="CZL51" s="1"/>
      <c r="CZM51" s="1"/>
      <c r="CZN51" s="1"/>
      <c r="CZO51" s="1"/>
      <c r="CZP51" s="1"/>
      <c r="CZQ51" s="1"/>
      <c r="CZR51" s="1"/>
      <c r="CZS51" s="1"/>
      <c r="CZT51" s="1"/>
      <c r="CZU51" s="1"/>
      <c r="CZV51" s="1"/>
      <c r="CZW51" s="1"/>
      <c r="CZX51" s="1"/>
      <c r="CZY51" s="1"/>
      <c r="CZZ51" s="1"/>
      <c r="DAA51" s="1"/>
      <c r="DAB51" s="1"/>
      <c r="DAC51" s="1"/>
      <c r="DAD51" s="1"/>
      <c r="DAE51" s="1"/>
      <c r="DAF51" s="1"/>
      <c r="DAG51" s="1"/>
      <c r="DAH51" s="1"/>
      <c r="DAI51" s="1"/>
      <c r="DAJ51" s="1"/>
      <c r="DAK51" s="1"/>
      <c r="DAL51" s="1"/>
      <c r="DAM51" s="1"/>
      <c r="DAN51" s="1"/>
      <c r="DAO51" s="1"/>
      <c r="DAP51" s="1"/>
      <c r="DAQ51" s="1"/>
      <c r="DAR51" s="1"/>
      <c r="DAS51" s="1"/>
      <c r="DAT51" s="1"/>
      <c r="DAU51" s="1"/>
      <c r="DAV51" s="1"/>
      <c r="DAW51" s="1"/>
      <c r="DAX51" s="1"/>
      <c r="DAY51" s="1"/>
      <c r="DAZ51" s="1"/>
      <c r="DBA51" s="1"/>
      <c r="DBB51" s="1"/>
      <c r="DBC51" s="1"/>
      <c r="DBD51" s="1"/>
      <c r="DBE51" s="1"/>
      <c r="DBF51" s="1"/>
      <c r="DBG51" s="1"/>
      <c r="DBH51" s="1"/>
      <c r="DBI51" s="1"/>
      <c r="DBJ51" s="1"/>
      <c r="DBK51" s="1"/>
      <c r="DBL51" s="1"/>
      <c r="DBM51" s="1"/>
      <c r="DBN51" s="1"/>
      <c r="DBO51" s="1"/>
      <c r="DBP51" s="1"/>
      <c r="DBQ51" s="1"/>
      <c r="DBR51" s="1"/>
      <c r="DBS51" s="1"/>
      <c r="DBT51" s="1"/>
      <c r="DBU51" s="1"/>
      <c r="DBV51" s="1"/>
      <c r="DBW51" s="1"/>
      <c r="DBX51" s="1"/>
      <c r="DBY51" s="1"/>
      <c r="DBZ51" s="1"/>
      <c r="DCA51" s="1"/>
      <c r="DCB51" s="1"/>
      <c r="DCC51" s="1"/>
      <c r="DCD51" s="1"/>
      <c r="DCE51" s="1"/>
      <c r="DCF51" s="1"/>
      <c r="DCG51" s="1"/>
      <c r="DCH51" s="1"/>
      <c r="DCI51" s="1"/>
      <c r="DCJ51" s="1"/>
      <c r="DCK51" s="1"/>
      <c r="DCL51" s="1"/>
      <c r="DCM51" s="1"/>
      <c r="DCN51" s="1"/>
      <c r="DCO51" s="1"/>
      <c r="DCP51" s="1"/>
      <c r="DCQ51" s="1"/>
      <c r="DCR51" s="1"/>
      <c r="DCS51" s="1"/>
      <c r="DCT51" s="1"/>
      <c r="DCU51" s="1"/>
      <c r="DCV51" s="1"/>
      <c r="DCW51" s="1"/>
      <c r="DCX51" s="1"/>
      <c r="DCY51" s="1"/>
      <c r="DCZ51" s="1"/>
      <c r="DDA51" s="1"/>
      <c r="DDB51" s="1"/>
      <c r="DDC51" s="1"/>
      <c r="DDD51" s="1"/>
      <c r="DDE51" s="1"/>
      <c r="DDF51" s="1"/>
      <c r="DDG51" s="1"/>
      <c r="DDH51" s="1"/>
      <c r="DDI51" s="1"/>
      <c r="DDJ51" s="1"/>
      <c r="DDK51" s="1"/>
      <c r="DDL51" s="1"/>
      <c r="DDM51" s="1"/>
      <c r="DDN51" s="1"/>
      <c r="DDO51" s="1"/>
      <c r="DDP51" s="1"/>
      <c r="DDQ51" s="1"/>
      <c r="DDR51" s="1"/>
      <c r="DDS51" s="1"/>
      <c r="DDT51" s="1"/>
      <c r="DDU51" s="1"/>
      <c r="DDV51" s="1"/>
      <c r="DDW51" s="1"/>
      <c r="DDX51" s="1"/>
      <c r="DDY51" s="1"/>
      <c r="DDZ51" s="1"/>
      <c r="DEA51" s="1"/>
      <c r="DEB51" s="1"/>
      <c r="DEC51" s="1"/>
      <c r="DED51" s="1"/>
      <c r="DEE51" s="1"/>
      <c r="DEF51" s="1"/>
      <c r="DEG51" s="1"/>
      <c r="DEH51" s="1"/>
      <c r="DEI51" s="1"/>
      <c r="DEJ51" s="1"/>
      <c r="DEK51" s="1"/>
      <c r="DEL51" s="1"/>
      <c r="DEM51" s="1"/>
      <c r="DEN51" s="1"/>
      <c r="DEO51" s="1"/>
      <c r="DEP51" s="1"/>
      <c r="DEQ51" s="1"/>
      <c r="DER51" s="1"/>
      <c r="DES51" s="1"/>
      <c r="DET51" s="1"/>
      <c r="DEU51" s="1"/>
      <c r="DEV51" s="1"/>
      <c r="DEW51" s="1"/>
      <c r="DEX51" s="1"/>
      <c r="DEY51" s="1"/>
      <c r="DEZ51" s="1"/>
      <c r="DFA51" s="1"/>
      <c r="DFB51" s="1"/>
      <c r="DFC51" s="1"/>
      <c r="DFD51" s="1"/>
      <c r="DFE51" s="1"/>
      <c r="DFF51" s="1"/>
      <c r="DFG51" s="1"/>
      <c r="DFH51" s="1"/>
      <c r="DFI51" s="1"/>
      <c r="DFJ51" s="1"/>
      <c r="DFK51" s="1"/>
      <c r="DFL51" s="1"/>
      <c r="DFM51" s="1"/>
      <c r="DFN51" s="1"/>
      <c r="DFO51" s="1"/>
      <c r="DFP51" s="1"/>
      <c r="DFQ51" s="1"/>
      <c r="DFR51" s="1"/>
      <c r="DFS51" s="1"/>
      <c r="DFT51" s="1"/>
      <c r="DFU51" s="1"/>
      <c r="DFV51" s="1"/>
      <c r="DFW51" s="1"/>
      <c r="DFX51" s="1"/>
      <c r="DFY51" s="1"/>
      <c r="DFZ51" s="1"/>
      <c r="DGA51" s="1"/>
      <c r="DGB51" s="1"/>
      <c r="DGC51" s="1"/>
      <c r="DGD51" s="1"/>
      <c r="DGE51" s="1"/>
      <c r="DGF51" s="1"/>
      <c r="DGG51" s="1"/>
      <c r="DGH51" s="1"/>
      <c r="DGI51" s="1"/>
      <c r="DGJ51" s="1"/>
      <c r="DGK51" s="1"/>
      <c r="DGL51" s="1"/>
      <c r="DGM51" s="1"/>
      <c r="DGN51" s="1"/>
      <c r="DGO51" s="1"/>
      <c r="DGP51" s="1"/>
      <c r="DGQ51" s="1"/>
      <c r="DGR51" s="1"/>
      <c r="DGS51" s="1"/>
      <c r="DGT51" s="1"/>
      <c r="DGU51" s="1"/>
      <c r="DGV51" s="1"/>
      <c r="DGW51" s="1"/>
      <c r="DGX51" s="1"/>
      <c r="DGY51" s="1"/>
      <c r="DGZ51" s="1"/>
      <c r="DHA51" s="1"/>
      <c r="DHB51" s="1"/>
      <c r="DHC51" s="1"/>
      <c r="DHD51" s="1"/>
      <c r="DHE51" s="1"/>
      <c r="DHF51" s="1"/>
      <c r="DHG51" s="1"/>
      <c r="DHH51" s="1"/>
      <c r="DHI51" s="1"/>
      <c r="DHJ51" s="1"/>
      <c r="DHK51" s="1"/>
      <c r="DHL51" s="1"/>
      <c r="DHM51" s="1"/>
      <c r="DHN51" s="1"/>
      <c r="DHO51" s="1"/>
      <c r="DHP51" s="1"/>
      <c r="DHQ51" s="1"/>
      <c r="DHR51" s="1"/>
      <c r="DHS51" s="1"/>
      <c r="DHT51" s="1"/>
      <c r="DHU51" s="1"/>
      <c r="DHV51" s="1"/>
      <c r="DHW51" s="1"/>
      <c r="DHX51" s="1"/>
      <c r="DHY51" s="1"/>
      <c r="DHZ51" s="1"/>
      <c r="DIA51" s="1"/>
      <c r="DIB51" s="1"/>
      <c r="DIC51" s="1"/>
      <c r="DID51" s="1"/>
      <c r="DIE51" s="1"/>
      <c r="DIF51" s="1"/>
      <c r="DIG51" s="1"/>
      <c r="DIH51" s="1"/>
      <c r="DII51" s="1"/>
      <c r="DIJ51" s="1"/>
      <c r="DIK51" s="1"/>
      <c r="DIL51" s="1"/>
      <c r="DIM51" s="1"/>
      <c r="DIN51" s="1"/>
      <c r="DIO51" s="1"/>
      <c r="DIP51" s="1"/>
      <c r="DIQ51" s="1"/>
      <c r="DIR51" s="1"/>
      <c r="DIS51" s="1"/>
      <c r="DIT51" s="1"/>
      <c r="DIU51" s="1"/>
      <c r="DIV51" s="1"/>
      <c r="DIW51" s="1"/>
      <c r="DIX51" s="1"/>
      <c r="DIY51" s="1"/>
      <c r="DIZ51" s="1"/>
      <c r="DJA51" s="1"/>
      <c r="DJB51" s="1"/>
      <c r="DJC51" s="1"/>
      <c r="DJD51" s="1"/>
      <c r="DJE51" s="1"/>
      <c r="DJF51" s="1"/>
      <c r="DJG51" s="1"/>
      <c r="DJH51" s="1"/>
      <c r="DJI51" s="1"/>
      <c r="DJJ51" s="1"/>
      <c r="DJK51" s="1"/>
      <c r="DJL51" s="1"/>
      <c r="DJM51" s="1"/>
      <c r="DJN51" s="1"/>
      <c r="DJO51" s="1"/>
      <c r="DJP51" s="1"/>
      <c r="DJQ51" s="1"/>
      <c r="DJR51" s="1"/>
      <c r="DJS51" s="1"/>
      <c r="DJT51" s="1"/>
      <c r="DJU51" s="1"/>
      <c r="DJV51" s="1"/>
      <c r="DJW51" s="1"/>
      <c r="DJX51" s="1"/>
      <c r="DJY51" s="1"/>
      <c r="DJZ51" s="1"/>
      <c r="DKA51" s="1"/>
      <c r="DKB51" s="1"/>
      <c r="DKC51" s="1"/>
      <c r="DKD51" s="1"/>
      <c r="DKE51" s="1"/>
      <c r="DKF51" s="1"/>
      <c r="DKG51" s="1"/>
      <c r="DKH51" s="1"/>
      <c r="DKI51" s="1"/>
      <c r="DKJ51" s="1"/>
      <c r="DKK51" s="1"/>
      <c r="DKL51" s="1"/>
      <c r="DKM51" s="1"/>
      <c r="DKN51" s="1"/>
      <c r="DKO51" s="1"/>
      <c r="DKP51" s="1"/>
      <c r="DKQ51" s="1"/>
      <c r="DKR51" s="1"/>
      <c r="DKS51" s="1"/>
      <c r="DKT51" s="1"/>
      <c r="DKU51" s="1"/>
      <c r="DKV51" s="1"/>
      <c r="DKW51" s="1"/>
      <c r="DKX51" s="1"/>
      <c r="DKY51" s="1"/>
      <c r="DKZ51" s="1"/>
      <c r="DLA51" s="1"/>
      <c r="DLB51" s="1"/>
      <c r="DLC51" s="1"/>
      <c r="DLD51" s="1"/>
      <c r="DLE51" s="1"/>
      <c r="DLF51" s="1"/>
      <c r="DLG51" s="1"/>
      <c r="DLH51" s="1"/>
      <c r="DLI51" s="1"/>
      <c r="DLJ51" s="1"/>
      <c r="DLK51" s="1"/>
      <c r="DLL51" s="1"/>
      <c r="DLM51" s="1"/>
      <c r="DLN51" s="1"/>
      <c r="DLO51" s="1"/>
      <c r="DLP51" s="1"/>
      <c r="DLQ51" s="1"/>
      <c r="DLR51" s="1"/>
      <c r="DLS51" s="1"/>
      <c r="DLT51" s="1"/>
      <c r="DLU51" s="1"/>
      <c r="DLV51" s="1"/>
      <c r="DLW51" s="1"/>
      <c r="DLX51" s="1"/>
      <c r="DLY51" s="1"/>
      <c r="DLZ51" s="1"/>
      <c r="DMA51" s="1"/>
      <c r="DMB51" s="1"/>
      <c r="DMC51" s="1"/>
      <c r="DMD51" s="1"/>
      <c r="DME51" s="1"/>
      <c r="DMF51" s="1"/>
      <c r="DMG51" s="1"/>
      <c r="DMH51" s="1"/>
      <c r="DMI51" s="1"/>
      <c r="DMJ51" s="1"/>
      <c r="DMK51" s="1"/>
      <c r="DML51" s="1"/>
      <c r="DMM51" s="1"/>
      <c r="DMN51" s="1"/>
      <c r="DMO51" s="1"/>
      <c r="DMP51" s="1"/>
      <c r="DMQ51" s="1"/>
      <c r="DMR51" s="1"/>
      <c r="DMS51" s="1"/>
      <c r="DMT51" s="1"/>
      <c r="DMU51" s="1"/>
      <c r="DMV51" s="1"/>
      <c r="DMW51" s="1"/>
      <c r="DMX51" s="1"/>
      <c r="DMY51" s="1"/>
      <c r="DMZ51" s="1"/>
      <c r="DNA51" s="1"/>
      <c r="DNB51" s="1"/>
      <c r="DNC51" s="1"/>
      <c r="DND51" s="1"/>
      <c r="DNE51" s="1"/>
      <c r="DNF51" s="1"/>
      <c r="DNG51" s="1"/>
      <c r="DNH51" s="1"/>
      <c r="DNI51" s="1"/>
      <c r="DNJ51" s="1"/>
      <c r="DNK51" s="1"/>
      <c r="DNL51" s="1"/>
      <c r="DNM51" s="1"/>
      <c r="DNN51" s="1"/>
      <c r="DNO51" s="1"/>
      <c r="DNP51" s="1"/>
      <c r="DNQ51" s="1"/>
      <c r="DNR51" s="1"/>
      <c r="DNS51" s="1"/>
      <c r="DNT51" s="1"/>
      <c r="DNU51" s="1"/>
      <c r="DNV51" s="1"/>
      <c r="DNW51" s="1"/>
      <c r="DNX51" s="1"/>
      <c r="DNY51" s="1"/>
      <c r="DNZ51" s="1"/>
      <c r="DOA51" s="1"/>
      <c r="DOB51" s="1"/>
      <c r="DOC51" s="1"/>
      <c r="DOD51" s="1"/>
      <c r="DOE51" s="1"/>
      <c r="DOF51" s="1"/>
      <c r="DOG51" s="1"/>
      <c r="DOH51" s="1"/>
      <c r="DOI51" s="1"/>
      <c r="DOJ51" s="1"/>
      <c r="DOK51" s="1"/>
      <c r="DOL51" s="1"/>
      <c r="DOM51" s="1"/>
      <c r="DON51" s="1"/>
      <c r="DOO51" s="1"/>
      <c r="DOP51" s="1"/>
      <c r="DOQ51" s="1"/>
      <c r="DOR51" s="1"/>
      <c r="DOS51" s="1"/>
      <c r="DOT51" s="1"/>
      <c r="DOU51" s="1"/>
      <c r="DOV51" s="1"/>
      <c r="DOW51" s="1"/>
      <c r="DOX51" s="1"/>
      <c r="DOY51" s="1"/>
      <c r="DOZ51" s="1"/>
      <c r="DPA51" s="1"/>
      <c r="DPB51" s="1"/>
      <c r="DPC51" s="1"/>
      <c r="DPD51" s="1"/>
      <c r="DPE51" s="1"/>
      <c r="DPF51" s="1"/>
      <c r="DPG51" s="1"/>
      <c r="DPH51" s="1"/>
      <c r="DPI51" s="1"/>
      <c r="DPJ51" s="1"/>
      <c r="DPK51" s="1"/>
      <c r="DPL51" s="1"/>
      <c r="DPM51" s="1"/>
      <c r="DPN51" s="1"/>
      <c r="DPO51" s="1"/>
      <c r="DPP51" s="1"/>
      <c r="DPQ51" s="1"/>
      <c r="DPR51" s="1"/>
      <c r="DPS51" s="1"/>
      <c r="DPT51" s="1"/>
      <c r="DPU51" s="1"/>
      <c r="DPV51" s="1"/>
      <c r="DPW51" s="1"/>
      <c r="DPX51" s="1"/>
      <c r="DPY51" s="1"/>
      <c r="DPZ51" s="1"/>
      <c r="DQA51" s="1"/>
      <c r="DQB51" s="1"/>
      <c r="DQC51" s="1"/>
      <c r="DQD51" s="1"/>
      <c r="DQE51" s="1"/>
      <c r="DQF51" s="1"/>
      <c r="DQG51" s="1"/>
      <c r="DQH51" s="1"/>
      <c r="DQI51" s="1"/>
      <c r="DQJ51" s="1"/>
      <c r="DQK51" s="1"/>
      <c r="DQL51" s="1"/>
      <c r="DQM51" s="1"/>
      <c r="DQN51" s="1"/>
      <c r="DQO51" s="1"/>
      <c r="DQP51" s="1"/>
      <c r="DQQ51" s="1"/>
      <c r="DQR51" s="1"/>
      <c r="DQS51" s="1"/>
      <c r="DQT51" s="1"/>
      <c r="DQU51" s="1"/>
      <c r="DQV51" s="1"/>
      <c r="DQW51" s="1"/>
      <c r="DQX51" s="1"/>
      <c r="DQY51" s="1"/>
      <c r="DQZ51" s="1"/>
      <c r="DRA51" s="1"/>
      <c r="DRB51" s="1"/>
      <c r="DRC51" s="1"/>
      <c r="DRD51" s="1"/>
      <c r="DRE51" s="1"/>
      <c r="DRF51" s="1"/>
      <c r="DRG51" s="1"/>
      <c r="DRH51" s="1"/>
      <c r="DRI51" s="1"/>
      <c r="DRJ51" s="1"/>
      <c r="DRK51" s="1"/>
      <c r="DRL51" s="1"/>
      <c r="DRM51" s="1"/>
      <c r="DRN51" s="1"/>
      <c r="DRO51" s="1"/>
      <c r="DRP51" s="1"/>
      <c r="DRQ51" s="1"/>
      <c r="DRR51" s="1"/>
      <c r="DRS51" s="1"/>
      <c r="DRT51" s="1"/>
      <c r="DRU51" s="1"/>
      <c r="DRV51" s="1"/>
      <c r="DRW51" s="1"/>
      <c r="DRX51" s="1"/>
      <c r="DRY51" s="1"/>
      <c r="DRZ51" s="1"/>
      <c r="DSA51" s="1"/>
      <c r="DSB51" s="1"/>
      <c r="DSC51" s="1"/>
      <c r="DSD51" s="1"/>
      <c r="DSE51" s="1"/>
      <c r="DSF51" s="1"/>
      <c r="DSG51" s="1"/>
      <c r="DSH51" s="1"/>
      <c r="DSI51" s="1"/>
      <c r="DSJ51" s="1"/>
      <c r="DSK51" s="1"/>
      <c r="DSL51" s="1"/>
      <c r="DSM51" s="1"/>
      <c r="DSN51" s="1"/>
      <c r="DSO51" s="1"/>
      <c r="DSP51" s="1"/>
      <c r="DSQ51" s="1"/>
      <c r="DSR51" s="1"/>
      <c r="DSS51" s="1"/>
      <c r="DST51" s="1"/>
      <c r="DSU51" s="1"/>
      <c r="DSV51" s="1"/>
      <c r="DSW51" s="1"/>
      <c r="DSX51" s="1"/>
      <c r="DSY51" s="1"/>
      <c r="DSZ51" s="1"/>
      <c r="DTA51" s="1"/>
      <c r="DTB51" s="1"/>
      <c r="DTC51" s="1"/>
      <c r="DTD51" s="1"/>
      <c r="DTE51" s="1"/>
      <c r="DTF51" s="1"/>
      <c r="DTG51" s="1"/>
      <c r="DTH51" s="1"/>
      <c r="DTI51" s="1"/>
      <c r="DTJ51" s="1"/>
      <c r="DTK51" s="1"/>
      <c r="DTL51" s="1"/>
      <c r="DTM51" s="1"/>
      <c r="DTN51" s="1"/>
      <c r="DTO51" s="1"/>
      <c r="DTP51" s="1"/>
      <c r="DTQ51" s="1"/>
      <c r="DTR51" s="1"/>
      <c r="DTS51" s="1"/>
      <c r="DTT51" s="1"/>
      <c r="DTU51" s="1"/>
      <c r="DTV51" s="1"/>
      <c r="DTW51" s="1"/>
      <c r="DTX51" s="1"/>
      <c r="DTY51" s="1"/>
      <c r="DTZ51" s="1"/>
      <c r="DUA51" s="1"/>
      <c r="DUB51" s="1"/>
      <c r="DUC51" s="1"/>
      <c r="DUD51" s="1"/>
      <c r="DUE51" s="1"/>
      <c r="DUF51" s="1"/>
      <c r="DUG51" s="1"/>
      <c r="DUH51" s="1"/>
      <c r="DUI51" s="1"/>
      <c r="DUJ51" s="1"/>
      <c r="DUK51" s="1"/>
      <c r="DUL51" s="1"/>
      <c r="DUM51" s="1"/>
      <c r="DUN51" s="1"/>
      <c r="DUO51" s="1"/>
      <c r="DUP51" s="1"/>
      <c r="DUQ51" s="1"/>
      <c r="DUR51" s="1"/>
      <c r="DUS51" s="1"/>
      <c r="DUT51" s="1"/>
      <c r="DUU51" s="1"/>
      <c r="DUV51" s="1"/>
      <c r="DUW51" s="1"/>
      <c r="DUX51" s="1"/>
      <c r="DUY51" s="1"/>
      <c r="DUZ51" s="1"/>
      <c r="DVA51" s="1"/>
      <c r="DVB51" s="1"/>
      <c r="DVC51" s="1"/>
      <c r="DVD51" s="1"/>
      <c r="DVE51" s="1"/>
      <c r="DVF51" s="1"/>
      <c r="DVG51" s="1"/>
      <c r="DVH51" s="1"/>
      <c r="DVI51" s="1"/>
      <c r="DVJ51" s="1"/>
      <c r="DVK51" s="1"/>
      <c r="DVL51" s="1"/>
      <c r="DVM51" s="1"/>
      <c r="DVN51" s="1"/>
      <c r="DVO51" s="1"/>
      <c r="DVP51" s="1"/>
      <c r="DVQ51" s="1"/>
      <c r="DVR51" s="1"/>
      <c r="DVS51" s="1"/>
      <c r="DVT51" s="1"/>
      <c r="DVU51" s="1"/>
      <c r="DVV51" s="1"/>
      <c r="DVW51" s="1"/>
      <c r="DVX51" s="1"/>
      <c r="DVY51" s="1"/>
      <c r="DVZ51" s="1"/>
      <c r="DWA51" s="1"/>
      <c r="DWB51" s="1"/>
      <c r="DWC51" s="1"/>
      <c r="DWD51" s="1"/>
      <c r="DWE51" s="1"/>
      <c r="DWF51" s="1"/>
      <c r="DWG51" s="1"/>
      <c r="DWH51" s="1"/>
      <c r="DWI51" s="1"/>
      <c r="DWJ51" s="1"/>
      <c r="DWK51" s="1"/>
      <c r="DWL51" s="1"/>
      <c r="DWM51" s="1"/>
      <c r="DWN51" s="1"/>
      <c r="DWO51" s="1"/>
      <c r="DWP51" s="1"/>
      <c r="DWQ51" s="1"/>
      <c r="DWR51" s="1"/>
      <c r="DWS51" s="1"/>
      <c r="DWT51" s="1"/>
      <c r="DWU51" s="1"/>
      <c r="DWV51" s="1"/>
      <c r="DWW51" s="1"/>
      <c r="DWX51" s="1"/>
      <c r="DWY51" s="1"/>
      <c r="DWZ51" s="1"/>
      <c r="DXA51" s="1"/>
      <c r="DXB51" s="1"/>
      <c r="DXC51" s="1"/>
      <c r="DXD51" s="1"/>
      <c r="DXE51" s="1"/>
      <c r="DXF51" s="1"/>
      <c r="DXG51" s="1"/>
      <c r="DXH51" s="1"/>
      <c r="DXI51" s="1"/>
      <c r="DXJ51" s="1"/>
      <c r="DXK51" s="1"/>
      <c r="DXL51" s="1"/>
      <c r="DXM51" s="1"/>
      <c r="DXN51" s="1"/>
      <c r="DXO51" s="1"/>
      <c r="DXP51" s="1"/>
      <c r="DXQ51" s="1"/>
      <c r="DXR51" s="1"/>
      <c r="DXS51" s="1"/>
      <c r="DXT51" s="1"/>
      <c r="DXU51" s="1"/>
      <c r="DXV51" s="1"/>
      <c r="DXW51" s="1"/>
      <c r="DXX51" s="1"/>
      <c r="DXY51" s="1"/>
      <c r="DXZ51" s="1"/>
      <c r="DYA51" s="1"/>
      <c r="DYB51" s="1"/>
      <c r="DYC51" s="1"/>
      <c r="DYD51" s="1"/>
      <c r="DYE51" s="1"/>
      <c r="DYF51" s="1"/>
      <c r="DYG51" s="1"/>
      <c r="DYH51" s="1"/>
      <c r="DYI51" s="1"/>
      <c r="DYJ51" s="1"/>
      <c r="DYK51" s="1"/>
      <c r="DYL51" s="1"/>
      <c r="DYM51" s="1"/>
      <c r="DYN51" s="1"/>
      <c r="DYO51" s="1"/>
      <c r="DYP51" s="1"/>
      <c r="DYQ51" s="1"/>
      <c r="DYR51" s="1"/>
      <c r="DYS51" s="1"/>
      <c r="DYT51" s="1"/>
      <c r="DYU51" s="1"/>
      <c r="DYV51" s="1"/>
      <c r="DYW51" s="1"/>
      <c r="DYX51" s="1"/>
      <c r="DYY51" s="1"/>
      <c r="DYZ51" s="1"/>
      <c r="DZA51" s="1"/>
      <c r="DZB51" s="1"/>
      <c r="DZC51" s="1"/>
      <c r="DZD51" s="1"/>
      <c r="DZE51" s="1"/>
      <c r="DZF51" s="1"/>
      <c r="DZG51" s="1"/>
      <c r="DZH51" s="1"/>
      <c r="DZI51" s="1"/>
      <c r="DZJ51" s="1"/>
      <c r="DZK51" s="1"/>
      <c r="DZL51" s="1"/>
      <c r="DZM51" s="1"/>
      <c r="DZN51" s="1"/>
      <c r="DZO51" s="1"/>
      <c r="DZP51" s="1"/>
      <c r="DZQ51" s="1"/>
      <c r="DZR51" s="1"/>
      <c r="DZS51" s="1"/>
      <c r="DZT51" s="1"/>
      <c r="DZU51" s="1"/>
      <c r="DZV51" s="1"/>
      <c r="DZW51" s="1"/>
      <c r="DZX51" s="1"/>
      <c r="DZY51" s="1"/>
      <c r="DZZ51" s="1"/>
      <c r="EAA51" s="1"/>
      <c r="EAB51" s="1"/>
      <c r="EAC51" s="1"/>
      <c r="EAD51" s="1"/>
      <c r="EAE51" s="1"/>
      <c r="EAF51" s="1"/>
      <c r="EAG51" s="1"/>
      <c r="EAH51" s="1"/>
      <c r="EAI51" s="1"/>
      <c r="EAJ51" s="1"/>
      <c r="EAK51" s="1"/>
      <c r="EAL51" s="1"/>
      <c r="EAM51" s="1"/>
      <c r="EAN51" s="1"/>
      <c r="EAO51" s="1"/>
      <c r="EAP51" s="1"/>
      <c r="EAQ51" s="1"/>
      <c r="EAR51" s="1"/>
      <c r="EAS51" s="1"/>
      <c r="EAT51" s="1"/>
      <c r="EAU51" s="1"/>
      <c r="EAV51" s="1"/>
      <c r="EAW51" s="1"/>
      <c r="EAX51" s="1"/>
      <c r="EAY51" s="1"/>
      <c r="EAZ51" s="1"/>
      <c r="EBA51" s="1"/>
      <c r="EBB51" s="1"/>
      <c r="EBC51" s="1"/>
      <c r="EBD51" s="1"/>
      <c r="EBE51" s="1"/>
      <c r="EBF51" s="1"/>
      <c r="EBG51" s="1"/>
      <c r="EBH51" s="1"/>
      <c r="EBI51" s="1"/>
      <c r="EBJ51" s="1"/>
      <c r="EBK51" s="1"/>
      <c r="EBL51" s="1"/>
      <c r="EBM51" s="1"/>
      <c r="EBN51" s="1"/>
      <c r="EBO51" s="1"/>
      <c r="EBP51" s="1"/>
      <c r="EBQ51" s="1"/>
      <c r="EBR51" s="1"/>
      <c r="EBS51" s="1"/>
      <c r="EBT51" s="1"/>
      <c r="EBU51" s="1"/>
      <c r="EBV51" s="1"/>
      <c r="EBW51" s="1"/>
      <c r="EBX51" s="1"/>
      <c r="EBY51" s="1"/>
      <c r="EBZ51" s="1"/>
      <c r="ECA51" s="1"/>
      <c r="ECB51" s="1"/>
      <c r="ECC51" s="1"/>
      <c r="ECD51" s="1"/>
      <c r="ECE51" s="1"/>
      <c r="ECF51" s="1"/>
      <c r="ECG51" s="1"/>
      <c r="ECH51" s="1"/>
      <c r="ECI51" s="1"/>
      <c r="ECJ51" s="1"/>
      <c r="ECK51" s="1"/>
      <c r="ECL51" s="1"/>
      <c r="ECM51" s="1"/>
      <c r="ECN51" s="1"/>
      <c r="ECO51" s="1"/>
      <c r="ECP51" s="1"/>
      <c r="ECQ51" s="1"/>
      <c r="ECR51" s="1"/>
      <c r="ECS51" s="1"/>
      <c r="ECT51" s="1"/>
      <c r="ECU51" s="1"/>
      <c r="ECV51" s="1"/>
      <c r="ECW51" s="1"/>
      <c r="ECX51" s="1"/>
      <c r="ECY51" s="1"/>
      <c r="ECZ51" s="1"/>
      <c r="EDA51" s="1"/>
      <c r="EDB51" s="1"/>
      <c r="EDC51" s="1"/>
      <c r="EDD51" s="1"/>
      <c r="EDE51" s="1"/>
      <c r="EDF51" s="1"/>
      <c r="EDG51" s="1"/>
      <c r="EDH51" s="1"/>
      <c r="EDI51" s="1"/>
      <c r="EDJ51" s="1"/>
      <c r="EDK51" s="1"/>
      <c r="EDL51" s="1"/>
      <c r="EDM51" s="1"/>
      <c r="EDN51" s="1"/>
      <c r="EDO51" s="1"/>
      <c r="EDP51" s="1"/>
      <c r="EDQ51" s="1"/>
      <c r="EDR51" s="1"/>
      <c r="EDS51" s="1"/>
      <c r="EDT51" s="1"/>
      <c r="EDU51" s="1"/>
      <c r="EDV51" s="1"/>
      <c r="EDW51" s="1"/>
      <c r="EDX51" s="1"/>
      <c r="EDY51" s="1"/>
      <c r="EDZ51" s="1"/>
      <c r="EEA51" s="1"/>
      <c r="EEB51" s="1"/>
      <c r="EEC51" s="1"/>
      <c r="EED51" s="1"/>
      <c r="EEE51" s="1"/>
      <c r="EEF51" s="1"/>
      <c r="EEG51" s="1"/>
      <c r="EEH51" s="1"/>
      <c r="EEI51" s="1"/>
      <c r="EEJ51" s="1"/>
      <c r="EEK51" s="1"/>
      <c r="EEL51" s="1"/>
      <c r="EEM51" s="1"/>
      <c r="EEN51" s="1"/>
      <c r="EEO51" s="1"/>
      <c r="EEP51" s="1"/>
      <c r="EEQ51" s="1"/>
      <c r="EER51" s="1"/>
      <c r="EES51" s="1"/>
      <c r="EET51" s="1"/>
      <c r="EEU51" s="1"/>
      <c r="EEV51" s="1"/>
      <c r="EEW51" s="1"/>
      <c r="EEX51" s="1"/>
      <c r="EEY51" s="1"/>
      <c r="EEZ51" s="1"/>
      <c r="EFA51" s="1"/>
      <c r="EFB51" s="1"/>
      <c r="EFC51" s="1"/>
      <c r="EFD51" s="1"/>
      <c r="EFE51" s="1"/>
      <c r="EFF51" s="1"/>
      <c r="EFG51" s="1"/>
      <c r="EFH51" s="1"/>
      <c r="EFI51" s="1"/>
      <c r="EFJ51" s="1"/>
      <c r="EFK51" s="1"/>
      <c r="EFL51" s="1"/>
      <c r="EFM51" s="1"/>
      <c r="EFN51" s="1"/>
      <c r="EFO51" s="1"/>
      <c r="EFP51" s="1"/>
      <c r="EFQ51" s="1"/>
      <c r="EFR51" s="1"/>
      <c r="EFS51" s="1"/>
      <c r="EFT51" s="1"/>
      <c r="EFU51" s="1"/>
      <c r="EFV51" s="1"/>
      <c r="EFW51" s="1"/>
      <c r="EFX51" s="1"/>
      <c r="EFY51" s="1"/>
      <c r="EFZ51" s="1"/>
      <c r="EGA51" s="1"/>
      <c r="EGB51" s="1"/>
      <c r="EGC51" s="1"/>
      <c r="EGD51" s="1"/>
      <c r="EGE51" s="1"/>
      <c r="EGF51" s="1"/>
      <c r="EGG51" s="1"/>
      <c r="EGH51" s="1"/>
      <c r="EGI51" s="1"/>
      <c r="EGJ51" s="1"/>
      <c r="EGK51" s="1"/>
      <c r="EGL51" s="1"/>
      <c r="EGM51" s="1"/>
      <c r="EGN51" s="1"/>
      <c r="EGO51" s="1"/>
      <c r="EGP51" s="1"/>
      <c r="EGQ51" s="1"/>
      <c r="EGR51" s="1"/>
      <c r="EGS51" s="1"/>
      <c r="EGT51" s="1"/>
      <c r="EGU51" s="1"/>
      <c r="EGV51" s="1"/>
      <c r="EGW51" s="1"/>
      <c r="EGX51" s="1"/>
      <c r="EGY51" s="1"/>
      <c r="EGZ51" s="1"/>
      <c r="EHA51" s="1"/>
      <c r="EHB51" s="1"/>
      <c r="EHC51" s="1"/>
      <c r="EHD51" s="1"/>
      <c r="EHE51" s="1"/>
      <c r="EHF51" s="1"/>
      <c r="EHG51" s="1"/>
      <c r="EHH51" s="1"/>
      <c r="EHI51" s="1"/>
      <c r="EHJ51" s="1"/>
      <c r="EHK51" s="1"/>
      <c r="EHL51" s="1"/>
      <c r="EHM51" s="1"/>
      <c r="EHN51" s="1"/>
      <c r="EHO51" s="1"/>
      <c r="EHP51" s="1"/>
      <c r="EHQ51" s="1"/>
      <c r="EHR51" s="1"/>
      <c r="EHS51" s="1"/>
      <c r="EHT51" s="1"/>
      <c r="EHU51" s="1"/>
      <c r="EHV51" s="1"/>
      <c r="EHW51" s="1"/>
      <c r="EHX51" s="1"/>
      <c r="EHY51" s="1"/>
      <c r="EHZ51" s="1"/>
      <c r="EIA51" s="1"/>
      <c r="EIB51" s="1"/>
      <c r="EIC51" s="1"/>
      <c r="EID51" s="1"/>
      <c r="EIE51" s="1"/>
      <c r="EIF51" s="1"/>
      <c r="EIG51" s="1"/>
      <c r="EIH51" s="1"/>
      <c r="EII51" s="1"/>
      <c r="EIJ51" s="1"/>
      <c r="EIK51" s="1"/>
      <c r="EIL51" s="1"/>
      <c r="EIM51" s="1"/>
      <c r="EIN51" s="1"/>
      <c r="EIO51" s="1"/>
      <c r="EIP51" s="1"/>
      <c r="EIQ51" s="1"/>
      <c r="EIR51" s="1"/>
      <c r="EIS51" s="1"/>
      <c r="EIT51" s="1"/>
      <c r="EIU51" s="1"/>
      <c r="EIV51" s="1"/>
      <c r="EIW51" s="1"/>
      <c r="EIX51" s="1"/>
      <c r="EIY51" s="1"/>
      <c r="EIZ51" s="1"/>
      <c r="EJA51" s="1"/>
      <c r="EJB51" s="1"/>
      <c r="EJC51" s="1"/>
      <c r="EJD51" s="1"/>
      <c r="EJE51" s="1"/>
      <c r="EJF51" s="1"/>
      <c r="EJG51" s="1"/>
      <c r="EJH51" s="1"/>
      <c r="EJI51" s="1"/>
      <c r="EJJ51" s="1"/>
      <c r="EJK51" s="1"/>
      <c r="EJL51" s="1"/>
      <c r="EJM51" s="1"/>
      <c r="EJN51" s="1"/>
      <c r="EJO51" s="1"/>
      <c r="EJP51" s="1"/>
      <c r="EJQ51" s="1"/>
      <c r="EJR51" s="1"/>
      <c r="EJS51" s="1"/>
      <c r="EJT51" s="1"/>
      <c r="EJU51" s="1"/>
      <c r="EJV51" s="1"/>
      <c r="EJW51" s="1"/>
      <c r="EJX51" s="1"/>
      <c r="EJY51" s="1"/>
      <c r="EJZ51" s="1"/>
      <c r="EKA51" s="1"/>
      <c r="EKB51" s="1"/>
      <c r="EKC51" s="1"/>
      <c r="EKD51" s="1"/>
      <c r="EKE51" s="1"/>
      <c r="EKF51" s="1"/>
      <c r="EKG51" s="1"/>
    </row>
    <row r="52" spans="1:3673" s="163" customFormat="1" x14ac:dyDescent="0.2">
      <c r="A52" s="145" t="s">
        <v>204</v>
      </c>
      <c r="B52" s="147"/>
      <c r="C52" s="142">
        <v>1082.23414</v>
      </c>
      <c r="D52" s="142">
        <v>986.34129600000006</v>
      </c>
      <c r="E52" s="142">
        <v>791.92415600000004</v>
      </c>
      <c r="F52" s="142">
        <v>671.56801599999994</v>
      </c>
      <c r="G52" s="149"/>
      <c r="H52" s="143">
        <v>31.971466499999998</v>
      </c>
      <c r="I52" s="143">
        <v>31.0756552</v>
      </c>
      <c r="J52" s="143">
        <v>25.276864199999999</v>
      </c>
      <c r="K52" s="143">
        <v>21.4695657</v>
      </c>
      <c r="L52" s="147"/>
      <c r="M52" s="142">
        <v>882.23726099999999</v>
      </c>
      <c r="N52" s="161">
        <f>F52</f>
        <v>671.56801599999994</v>
      </c>
      <c r="O52" s="147"/>
      <c r="P52" s="143">
        <v>31.780881099999998</v>
      </c>
      <c r="Q52" s="162">
        <f t="shared" si="11"/>
        <v>21.4695657</v>
      </c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  <c r="AMK52" s="1"/>
      <c r="AML52" s="1"/>
      <c r="AMM52" s="1"/>
      <c r="AMN52" s="1"/>
      <c r="AMO52" s="1"/>
      <c r="AMP52" s="1"/>
      <c r="AMQ52" s="1"/>
      <c r="AMR52" s="1"/>
      <c r="AMS52" s="1"/>
      <c r="AMT52" s="1"/>
      <c r="AMU52" s="1"/>
      <c r="AMV52" s="1"/>
      <c r="AMW52" s="1"/>
      <c r="AMX52" s="1"/>
      <c r="AMY52" s="1"/>
      <c r="AMZ52" s="1"/>
      <c r="ANA52" s="1"/>
      <c r="ANB52" s="1"/>
      <c r="ANC52" s="1"/>
      <c r="AND52" s="1"/>
      <c r="ANE52" s="1"/>
      <c r="ANF52" s="1"/>
      <c r="ANG52" s="1"/>
      <c r="ANH52" s="1"/>
      <c r="ANI52" s="1"/>
      <c r="ANJ52" s="1"/>
      <c r="ANK52" s="1"/>
      <c r="ANL52" s="1"/>
      <c r="ANM52" s="1"/>
      <c r="ANN52" s="1"/>
      <c r="ANO52" s="1"/>
      <c r="ANP52" s="1"/>
      <c r="ANQ52" s="1"/>
      <c r="ANR52" s="1"/>
      <c r="ANS52" s="1"/>
      <c r="ANT52" s="1"/>
      <c r="ANU52" s="1"/>
      <c r="ANV52" s="1"/>
      <c r="ANW52" s="1"/>
      <c r="ANX52" s="1"/>
      <c r="ANY52" s="1"/>
      <c r="ANZ52" s="1"/>
      <c r="AOA52" s="1"/>
      <c r="AOB52" s="1"/>
      <c r="AOC52" s="1"/>
      <c r="AOD52" s="1"/>
      <c r="AOE52" s="1"/>
      <c r="AOF52" s="1"/>
      <c r="AOG52" s="1"/>
      <c r="AOH52" s="1"/>
      <c r="AOI52" s="1"/>
      <c r="AOJ52" s="1"/>
      <c r="AOK52" s="1"/>
      <c r="AOL52" s="1"/>
      <c r="AOM52" s="1"/>
      <c r="AON52" s="1"/>
      <c r="AOO52" s="1"/>
      <c r="AOP52" s="1"/>
      <c r="AOQ52" s="1"/>
      <c r="AOR52" s="1"/>
      <c r="AOS52" s="1"/>
      <c r="AOT52" s="1"/>
      <c r="AOU52" s="1"/>
      <c r="AOV52" s="1"/>
      <c r="AOW52" s="1"/>
      <c r="AOX52" s="1"/>
      <c r="AOY52" s="1"/>
      <c r="AOZ52" s="1"/>
      <c r="APA52" s="1"/>
      <c r="APB52" s="1"/>
      <c r="APC52" s="1"/>
      <c r="APD52" s="1"/>
      <c r="APE52" s="1"/>
      <c r="APF52" s="1"/>
      <c r="APG52" s="1"/>
      <c r="APH52" s="1"/>
      <c r="API52" s="1"/>
      <c r="APJ52" s="1"/>
      <c r="APK52" s="1"/>
      <c r="APL52" s="1"/>
      <c r="APM52" s="1"/>
      <c r="APN52" s="1"/>
      <c r="APO52" s="1"/>
      <c r="APP52" s="1"/>
      <c r="APQ52" s="1"/>
      <c r="APR52" s="1"/>
      <c r="APS52" s="1"/>
      <c r="APT52" s="1"/>
      <c r="APU52" s="1"/>
      <c r="APV52" s="1"/>
      <c r="APW52" s="1"/>
      <c r="APX52" s="1"/>
      <c r="APY52" s="1"/>
      <c r="APZ52" s="1"/>
      <c r="AQA52" s="1"/>
      <c r="AQB52" s="1"/>
      <c r="AQC52" s="1"/>
      <c r="AQD52" s="1"/>
      <c r="AQE52" s="1"/>
      <c r="AQF52" s="1"/>
      <c r="AQG52" s="1"/>
      <c r="AQH52" s="1"/>
      <c r="AQI52" s="1"/>
      <c r="AQJ52" s="1"/>
      <c r="AQK52" s="1"/>
      <c r="AQL52" s="1"/>
      <c r="AQM52" s="1"/>
      <c r="AQN52" s="1"/>
      <c r="AQO52" s="1"/>
      <c r="AQP52" s="1"/>
      <c r="AQQ52" s="1"/>
      <c r="AQR52" s="1"/>
      <c r="AQS52" s="1"/>
      <c r="AQT52" s="1"/>
      <c r="AQU52" s="1"/>
      <c r="AQV52" s="1"/>
      <c r="AQW52" s="1"/>
      <c r="AQX52" s="1"/>
      <c r="AQY52" s="1"/>
      <c r="AQZ52" s="1"/>
      <c r="ARA52" s="1"/>
      <c r="ARB52" s="1"/>
      <c r="ARC52" s="1"/>
      <c r="ARD52" s="1"/>
      <c r="ARE52" s="1"/>
      <c r="ARF52" s="1"/>
      <c r="ARG52" s="1"/>
      <c r="ARH52" s="1"/>
      <c r="ARI52" s="1"/>
      <c r="ARJ52" s="1"/>
      <c r="ARK52" s="1"/>
      <c r="ARL52" s="1"/>
      <c r="ARM52" s="1"/>
      <c r="ARN52" s="1"/>
      <c r="ARO52" s="1"/>
      <c r="ARP52" s="1"/>
      <c r="ARQ52" s="1"/>
      <c r="ARR52" s="1"/>
      <c r="ARS52" s="1"/>
      <c r="ART52" s="1"/>
      <c r="ARU52" s="1"/>
      <c r="ARV52" s="1"/>
      <c r="ARW52" s="1"/>
      <c r="ARX52" s="1"/>
      <c r="ARY52" s="1"/>
      <c r="ARZ52" s="1"/>
      <c r="ASA52" s="1"/>
      <c r="ASB52" s="1"/>
      <c r="ASC52" s="1"/>
      <c r="ASD52" s="1"/>
      <c r="ASE52" s="1"/>
      <c r="ASF52" s="1"/>
      <c r="ASG52" s="1"/>
      <c r="ASH52" s="1"/>
      <c r="ASI52" s="1"/>
      <c r="ASJ52" s="1"/>
      <c r="ASK52" s="1"/>
      <c r="ASL52" s="1"/>
      <c r="ASM52" s="1"/>
      <c r="ASN52" s="1"/>
      <c r="ASO52" s="1"/>
      <c r="ASP52" s="1"/>
      <c r="ASQ52" s="1"/>
      <c r="ASR52" s="1"/>
      <c r="ASS52" s="1"/>
      <c r="AST52" s="1"/>
      <c r="ASU52" s="1"/>
      <c r="ASV52" s="1"/>
      <c r="ASW52" s="1"/>
      <c r="ASX52" s="1"/>
      <c r="ASY52" s="1"/>
      <c r="ASZ52" s="1"/>
      <c r="ATA52" s="1"/>
      <c r="ATB52" s="1"/>
      <c r="ATC52" s="1"/>
      <c r="ATD52" s="1"/>
      <c r="ATE52" s="1"/>
      <c r="ATF52" s="1"/>
      <c r="ATG52" s="1"/>
      <c r="ATH52" s="1"/>
      <c r="ATI52" s="1"/>
      <c r="ATJ52" s="1"/>
      <c r="ATK52" s="1"/>
      <c r="ATL52" s="1"/>
      <c r="ATM52" s="1"/>
      <c r="ATN52" s="1"/>
      <c r="ATO52" s="1"/>
      <c r="ATP52" s="1"/>
      <c r="ATQ52" s="1"/>
      <c r="ATR52" s="1"/>
      <c r="ATS52" s="1"/>
      <c r="ATT52" s="1"/>
      <c r="ATU52" s="1"/>
      <c r="ATV52" s="1"/>
      <c r="ATW52" s="1"/>
      <c r="ATX52" s="1"/>
      <c r="ATY52" s="1"/>
      <c r="ATZ52" s="1"/>
      <c r="AUA52" s="1"/>
      <c r="AUB52" s="1"/>
      <c r="AUC52" s="1"/>
      <c r="AUD52" s="1"/>
      <c r="AUE52" s="1"/>
      <c r="AUF52" s="1"/>
      <c r="AUG52" s="1"/>
      <c r="AUH52" s="1"/>
      <c r="AUI52" s="1"/>
      <c r="AUJ52" s="1"/>
      <c r="AUK52" s="1"/>
      <c r="AUL52" s="1"/>
      <c r="AUM52" s="1"/>
      <c r="AUN52" s="1"/>
      <c r="AUO52" s="1"/>
      <c r="AUP52" s="1"/>
      <c r="AUQ52" s="1"/>
      <c r="AUR52" s="1"/>
      <c r="AUS52" s="1"/>
      <c r="AUT52" s="1"/>
      <c r="AUU52" s="1"/>
      <c r="AUV52" s="1"/>
      <c r="AUW52" s="1"/>
      <c r="AUX52" s="1"/>
      <c r="AUY52" s="1"/>
      <c r="AUZ52" s="1"/>
      <c r="AVA52" s="1"/>
      <c r="AVB52" s="1"/>
      <c r="AVC52" s="1"/>
      <c r="AVD52" s="1"/>
      <c r="AVE52" s="1"/>
      <c r="AVF52" s="1"/>
      <c r="AVG52" s="1"/>
      <c r="AVH52" s="1"/>
      <c r="AVI52" s="1"/>
      <c r="AVJ52" s="1"/>
      <c r="AVK52" s="1"/>
      <c r="AVL52" s="1"/>
      <c r="AVM52" s="1"/>
      <c r="AVN52" s="1"/>
      <c r="AVO52" s="1"/>
      <c r="AVP52" s="1"/>
      <c r="AVQ52" s="1"/>
      <c r="AVR52" s="1"/>
      <c r="AVS52" s="1"/>
      <c r="AVT52" s="1"/>
      <c r="AVU52" s="1"/>
      <c r="AVV52" s="1"/>
      <c r="AVW52" s="1"/>
      <c r="AVX52" s="1"/>
      <c r="AVY52" s="1"/>
      <c r="AVZ52" s="1"/>
      <c r="AWA52" s="1"/>
      <c r="AWB52" s="1"/>
      <c r="AWC52" s="1"/>
      <c r="AWD52" s="1"/>
      <c r="AWE52" s="1"/>
      <c r="AWF52" s="1"/>
      <c r="AWG52" s="1"/>
      <c r="AWH52" s="1"/>
      <c r="AWI52" s="1"/>
      <c r="AWJ52" s="1"/>
      <c r="AWK52" s="1"/>
      <c r="AWL52" s="1"/>
      <c r="AWM52" s="1"/>
      <c r="AWN52" s="1"/>
      <c r="AWO52" s="1"/>
      <c r="AWP52" s="1"/>
      <c r="AWQ52" s="1"/>
      <c r="AWR52" s="1"/>
      <c r="AWS52" s="1"/>
      <c r="AWT52" s="1"/>
      <c r="AWU52" s="1"/>
      <c r="AWV52" s="1"/>
      <c r="AWW52" s="1"/>
      <c r="AWX52" s="1"/>
      <c r="AWY52" s="1"/>
      <c r="AWZ52" s="1"/>
      <c r="AXA52" s="1"/>
      <c r="AXB52" s="1"/>
      <c r="AXC52" s="1"/>
      <c r="AXD52" s="1"/>
      <c r="AXE52" s="1"/>
      <c r="AXF52" s="1"/>
      <c r="AXG52" s="1"/>
      <c r="AXH52" s="1"/>
      <c r="AXI52" s="1"/>
      <c r="AXJ52" s="1"/>
      <c r="AXK52" s="1"/>
      <c r="AXL52" s="1"/>
      <c r="AXM52" s="1"/>
      <c r="AXN52" s="1"/>
      <c r="AXO52" s="1"/>
      <c r="AXP52" s="1"/>
      <c r="AXQ52" s="1"/>
      <c r="AXR52" s="1"/>
      <c r="AXS52" s="1"/>
      <c r="AXT52" s="1"/>
      <c r="AXU52" s="1"/>
      <c r="AXV52" s="1"/>
      <c r="AXW52" s="1"/>
      <c r="AXX52" s="1"/>
      <c r="AXY52" s="1"/>
      <c r="AXZ52" s="1"/>
      <c r="AYA52" s="1"/>
      <c r="AYB52" s="1"/>
      <c r="AYC52" s="1"/>
      <c r="AYD52" s="1"/>
      <c r="AYE52" s="1"/>
      <c r="AYF52" s="1"/>
      <c r="AYG52" s="1"/>
      <c r="AYH52" s="1"/>
      <c r="AYI52" s="1"/>
      <c r="AYJ52" s="1"/>
      <c r="AYK52" s="1"/>
      <c r="AYL52" s="1"/>
      <c r="AYM52" s="1"/>
      <c r="AYN52" s="1"/>
      <c r="AYO52" s="1"/>
      <c r="AYP52" s="1"/>
      <c r="AYQ52" s="1"/>
      <c r="AYR52" s="1"/>
      <c r="AYS52" s="1"/>
      <c r="AYT52" s="1"/>
      <c r="AYU52" s="1"/>
      <c r="AYV52" s="1"/>
      <c r="AYW52" s="1"/>
      <c r="AYX52" s="1"/>
      <c r="AYY52" s="1"/>
      <c r="AYZ52" s="1"/>
      <c r="AZA52" s="1"/>
      <c r="AZB52" s="1"/>
      <c r="AZC52" s="1"/>
      <c r="AZD52" s="1"/>
      <c r="AZE52" s="1"/>
      <c r="AZF52" s="1"/>
      <c r="AZG52" s="1"/>
      <c r="AZH52" s="1"/>
      <c r="AZI52" s="1"/>
      <c r="AZJ52" s="1"/>
      <c r="AZK52" s="1"/>
      <c r="AZL52" s="1"/>
      <c r="AZM52" s="1"/>
      <c r="AZN52" s="1"/>
      <c r="AZO52" s="1"/>
      <c r="AZP52" s="1"/>
      <c r="AZQ52" s="1"/>
      <c r="AZR52" s="1"/>
      <c r="AZS52" s="1"/>
      <c r="AZT52" s="1"/>
      <c r="AZU52" s="1"/>
      <c r="AZV52" s="1"/>
      <c r="AZW52" s="1"/>
      <c r="AZX52" s="1"/>
      <c r="AZY52" s="1"/>
      <c r="AZZ52" s="1"/>
      <c r="BAA52" s="1"/>
      <c r="BAB52" s="1"/>
      <c r="BAC52" s="1"/>
      <c r="BAD52" s="1"/>
      <c r="BAE52" s="1"/>
      <c r="BAF52" s="1"/>
      <c r="BAG52" s="1"/>
      <c r="BAH52" s="1"/>
      <c r="BAI52" s="1"/>
      <c r="BAJ52" s="1"/>
      <c r="BAK52" s="1"/>
      <c r="BAL52" s="1"/>
      <c r="BAM52" s="1"/>
      <c r="BAN52" s="1"/>
      <c r="BAO52" s="1"/>
      <c r="BAP52" s="1"/>
      <c r="BAQ52" s="1"/>
      <c r="BAR52" s="1"/>
      <c r="BAS52" s="1"/>
      <c r="BAT52" s="1"/>
      <c r="BAU52" s="1"/>
      <c r="BAV52" s="1"/>
      <c r="BAW52" s="1"/>
      <c r="BAX52" s="1"/>
      <c r="BAY52" s="1"/>
      <c r="BAZ52" s="1"/>
      <c r="BBA52" s="1"/>
      <c r="BBB52" s="1"/>
      <c r="BBC52" s="1"/>
      <c r="BBD52" s="1"/>
      <c r="BBE52" s="1"/>
      <c r="BBF52" s="1"/>
      <c r="BBG52" s="1"/>
      <c r="BBH52" s="1"/>
      <c r="BBI52" s="1"/>
      <c r="BBJ52" s="1"/>
      <c r="BBK52" s="1"/>
      <c r="BBL52" s="1"/>
      <c r="BBM52" s="1"/>
      <c r="BBN52" s="1"/>
      <c r="BBO52" s="1"/>
      <c r="BBP52" s="1"/>
      <c r="BBQ52" s="1"/>
      <c r="BBR52" s="1"/>
      <c r="BBS52" s="1"/>
      <c r="BBT52" s="1"/>
      <c r="BBU52" s="1"/>
      <c r="BBV52" s="1"/>
      <c r="BBW52" s="1"/>
      <c r="BBX52" s="1"/>
      <c r="BBY52" s="1"/>
      <c r="BBZ52" s="1"/>
      <c r="BCA52" s="1"/>
      <c r="BCB52" s="1"/>
      <c r="BCC52" s="1"/>
      <c r="BCD52" s="1"/>
      <c r="BCE52" s="1"/>
      <c r="BCF52" s="1"/>
      <c r="BCG52" s="1"/>
      <c r="BCH52" s="1"/>
      <c r="BCI52" s="1"/>
      <c r="BCJ52" s="1"/>
      <c r="BCK52" s="1"/>
      <c r="BCL52" s="1"/>
      <c r="BCM52" s="1"/>
      <c r="BCN52" s="1"/>
      <c r="BCO52" s="1"/>
      <c r="BCP52" s="1"/>
      <c r="BCQ52" s="1"/>
      <c r="BCR52" s="1"/>
      <c r="BCS52" s="1"/>
      <c r="BCT52" s="1"/>
      <c r="BCU52" s="1"/>
      <c r="BCV52" s="1"/>
      <c r="BCW52" s="1"/>
      <c r="BCX52" s="1"/>
      <c r="BCY52" s="1"/>
      <c r="BCZ52" s="1"/>
      <c r="BDA52" s="1"/>
      <c r="BDB52" s="1"/>
      <c r="BDC52" s="1"/>
      <c r="BDD52" s="1"/>
      <c r="BDE52" s="1"/>
      <c r="BDF52" s="1"/>
      <c r="BDG52" s="1"/>
      <c r="BDH52" s="1"/>
      <c r="BDI52" s="1"/>
      <c r="BDJ52" s="1"/>
      <c r="BDK52" s="1"/>
      <c r="BDL52" s="1"/>
      <c r="BDM52" s="1"/>
      <c r="BDN52" s="1"/>
      <c r="BDO52" s="1"/>
      <c r="BDP52" s="1"/>
      <c r="BDQ52" s="1"/>
      <c r="BDR52" s="1"/>
      <c r="BDS52" s="1"/>
      <c r="BDT52" s="1"/>
      <c r="BDU52" s="1"/>
      <c r="BDV52" s="1"/>
      <c r="BDW52" s="1"/>
      <c r="BDX52" s="1"/>
      <c r="BDY52" s="1"/>
      <c r="BDZ52" s="1"/>
      <c r="BEA52" s="1"/>
      <c r="BEB52" s="1"/>
      <c r="BEC52" s="1"/>
      <c r="BED52" s="1"/>
      <c r="BEE52" s="1"/>
      <c r="BEF52" s="1"/>
      <c r="BEG52" s="1"/>
      <c r="BEH52" s="1"/>
      <c r="BEI52" s="1"/>
      <c r="BEJ52" s="1"/>
      <c r="BEK52" s="1"/>
      <c r="BEL52" s="1"/>
      <c r="BEM52" s="1"/>
      <c r="BEN52" s="1"/>
      <c r="BEO52" s="1"/>
      <c r="BEP52" s="1"/>
      <c r="BEQ52" s="1"/>
      <c r="BER52" s="1"/>
      <c r="BES52" s="1"/>
      <c r="BET52" s="1"/>
      <c r="BEU52" s="1"/>
      <c r="BEV52" s="1"/>
      <c r="BEW52" s="1"/>
      <c r="BEX52" s="1"/>
      <c r="BEY52" s="1"/>
      <c r="BEZ52" s="1"/>
      <c r="BFA52" s="1"/>
      <c r="BFB52" s="1"/>
      <c r="BFC52" s="1"/>
      <c r="BFD52" s="1"/>
      <c r="BFE52" s="1"/>
      <c r="BFF52" s="1"/>
      <c r="BFG52" s="1"/>
      <c r="BFH52" s="1"/>
      <c r="BFI52" s="1"/>
      <c r="BFJ52" s="1"/>
      <c r="BFK52" s="1"/>
      <c r="BFL52" s="1"/>
      <c r="BFM52" s="1"/>
      <c r="BFN52" s="1"/>
      <c r="BFO52" s="1"/>
      <c r="BFP52" s="1"/>
      <c r="BFQ52" s="1"/>
      <c r="BFR52" s="1"/>
      <c r="BFS52" s="1"/>
      <c r="BFT52" s="1"/>
      <c r="BFU52" s="1"/>
      <c r="BFV52" s="1"/>
      <c r="BFW52" s="1"/>
      <c r="BFX52" s="1"/>
      <c r="BFY52" s="1"/>
      <c r="BFZ52" s="1"/>
      <c r="BGA52" s="1"/>
      <c r="BGB52" s="1"/>
      <c r="BGC52" s="1"/>
      <c r="BGD52" s="1"/>
      <c r="BGE52" s="1"/>
      <c r="BGF52" s="1"/>
      <c r="BGG52" s="1"/>
      <c r="BGH52" s="1"/>
      <c r="BGI52" s="1"/>
      <c r="BGJ52" s="1"/>
      <c r="BGK52" s="1"/>
      <c r="BGL52" s="1"/>
      <c r="BGM52" s="1"/>
      <c r="BGN52" s="1"/>
      <c r="BGO52" s="1"/>
      <c r="BGP52" s="1"/>
      <c r="BGQ52" s="1"/>
      <c r="BGR52" s="1"/>
      <c r="BGS52" s="1"/>
      <c r="BGT52" s="1"/>
      <c r="BGU52" s="1"/>
      <c r="BGV52" s="1"/>
      <c r="BGW52" s="1"/>
      <c r="BGX52" s="1"/>
      <c r="BGY52" s="1"/>
      <c r="BGZ52" s="1"/>
      <c r="BHA52" s="1"/>
      <c r="BHB52" s="1"/>
      <c r="BHC52" s="1"/>
      <c r="BHD52" s="1"/>
      <c r="BHE52" s="1"/>
      <c r="BHF52" s="1"/>
      <c r="BHG52" s="1"/>
      <c r="BHH52" s="1"/>
      <c r="BHI52" s="1"/>
      <c r="BHJ52" s="1"/>
      <c r="BHK52" s="1"/>
      <c r="BHL52" s="1"/>
      <c r="BHM52" s="1"/>
      <c r="BHN52" s="1"/>
      <c r="BHO52" s="1"/>
      <c r="BHP52" s="1"/>
      <c r="BHQ52" s="1"/>
      <c r="BHR52" s="1"/>
      <c r="BHS52" s="1"/>
      <c r="BHT52" s="1"/>
      <c r="BHU52" s="1"/>
      <c r="BHV52" s="1"/>
      <c r="BHW52" s="1"/>
      <c r="BHX52" s="1"/>
      <c r="BHY52" s="1"/>
      <c r="BHZ52" s="1"/>
      <c r="BIA52" s="1"/>
      <c r="BIB52" s="1"/>
      <c r="BIC52" s="1"/>
      <c r="BID52" s="1"/>
      <c r="BIE52" s="1"/>
      <c r="BIF52" s="1"/>
      <c r="BIG52" s="1"/>
      <c r="BIH52" s="1"/>
      <c r="BII52" s="1"/>
      <c r="BIJ52" s="1"/>
      <c r="BIK52" s="1"/>
      <c r="BIL52" s="1"/>
      <c r="BIM52" s="1"/>
      <c r="BIN52" s="1"/>
      <c r="BIO52" s="1"/>
      <c r="BIP52" s="1"/>
      <c r="BIQ52" s="1"/>
      <c r="BIR52" s="1"/>
      <c r="BIS52" s="1"/>
      <c r="BIT52" s="1"/>
      <c r="BIU52" s="1"/>
      <c r="BIV52" s="1"/>
      <c r="BIW52" s="1"/>
      <c r="BIX52" s="1"/>
      <c r="BIY52" s="1"/>
      <c r="BIZ52" s="1"/>
      <c r="BJA52" s="1"/>
      <c r="BJB52" s="1"/>
      <c r="BJC52" s="1"/>
      <c r="BJD52" s="1"/>
      <c r="BJE52" s="1"/>
      <c r="BJF52" s="1"/>
      <c r="BJG52" s="1"/>
      <c r="BJH52" s="1"/>
      <c r="BJI52" s="1"/>
      <c r="BJJ52" s="1"/>
      <c r="BJK52" s="1"/>
      <c r="BJL52" s="1"/>
      <c r="BJM52" s="1"/>
      <c r="BJN52" s="1"/>
      <c r="BJO52" s="1"/>
      <c r="BJP52" s="1"/>
      <c r="BJQ52" s="1"/>
      <c r="BJR52" s="1"/>
      <c r="BJS52" s="1"/>
      <c r="BJT52" s="1"/>
      <c r="BJU52" s="1"/>
      <c r="BJV52" s="1"/>
      <c r="BJW52" s="1"/>
      <c r="BJX52" s="1"/>
      <c r="BJY52" s="1"/>
      <c r="BJZ52" s="1"/>
      <c r="BKA52" s="1"/>
      <c r="BKB52" s="1"/>
      <c r="BKC52" s="1"/>
      <c r="BKD52" s="1"/>
      <c r="BKE52" s="1"/>
      <c r="BKF52" s="1"/>
      <c r="BKG52" s="1"/>
      <c r="BKH52" s="1"/>
      <c r="BKI52" s="1"/>
      <c r="BKJ52" s="1"/>
      <c r="BKK52" s="1"/>
      <c r="BKL52" s="1"/>
      <c r="BKM52" s="1"/>
      <c r="BKN52" s="1"/>
      <c r="BKO52" s="1"/>
      <c r="BKP52" s="1"/>
      <c r="BKQ52" s="1"/>
      <c r="BKR52" s="1"/>
      <c r="BKS52" s="1"/>
      <c r="BKT52" s="1"/>
      <c r="BKU52" s="1"/>
      <c r="BKV52" s="1"/>
      <c r="BKW52" s="1"/>
      <c r="BKX52" s="1"/>
      <c r="BKY52" s="1"/>
      <c r="BKZ52" s="1"/>
      <c r="BLA52" s="1"/>
      <c r="BLB52" s="1"/>
      <c r="BLC52" s="1"/>
      <c r="BLD52" s="1"/>
      <c r="BLE52" s="1"/>
      <c r="BLF52" s="1"/>
      <c r="BLG52" s="1"/>
      <c r="BLH52" s="1"/>
      <c r="BLI52" s="1"/>
      <c r="BLJ52" s="1"/>
      <c r="BLK52" s="1"/>
      <c r="BLL52" s="1"/>
      <c r="BLM52" s="1"/>
      <c r="BLN52" s="1"/>
      <c r="BLO52" s="1"/>
      <c r="BLP52" s="1"/>
      <c r="BLQ52" s="1"/>
      <c r="BLR52" s="1"/>
      <c r="BLS52" s="1"/>
      <c r="BLT52" s="1"/>
      <c r="BLU52" s="1"/>
      <c r="BLV52" s="1"/>
      <c r="BLW52" s="1"/>
      <c r="BLX52" s="1"/>
      <c r="BLY52" s="1"/>
      <c r="BLZ52" s="1"/>
      <c r="BMA52" s="1"/>
      <c r="BMB52" s="1"/>
      <c r="BMC52" s="1"/>
      <c r="BMD52" s="1"/>
      <c r="BME52" s="1"/>
      <c r="BMF52" s="1"/>
      <c r="BMG52" s="1"/>
      <c r="BMH52" s="1"/>
      <c r="BMI52" s="1"/>
      <c r="BMJ52" s="1"/>
      <c r="BMK52" s="1"/>
      <c r="BML52" s="1"/>
      <c r="BMM52" s="1"/>
      <c r="BMN52" s="1"/>
      <c r="BMO52" s="1"/>
      <c r="BMP52" s="1"/>
      <c r="BMQ52" s="1"/>
      <c r="BMR52" s="1"/>
      <c r="BMS52" s="1"/>
      <c r="BMT52" s="1"/>
      <c r="BMU52" s="1"/>
      <c r="BMV52" s="1"/>
      <c r="BMW52" s="1"/>
      <c r="BMX52" s="1"/>
      <c r="BMY52" s="1"/>
      <c r="BMZ52" s="1"/>
      <c r="BNA52" s="1"/>
      <c r="BNB52" s="1"/>
      <c r="BNC52" s="1"/>
      <c r="BND52" s="1"/>
      <c r="BNE52" s="1"/>
      <c r="BNF52" s="1"/>
      <c r="BNG52" s="1"/>
      <c r="BNH52" s="1"/>
      <c r="BNI52" s="1"/>
      <c r="BNJ52" s="1"/>
      <c r="BNK52" s="1"/>
      <c r="BNL52" s="1"/>
      <c r="BNM52" s="1"/>
      <c r="BNN52" s="1"/>
      <c r="BNO52" s="1"/>
      <c r="BNP52" s="1"/>
      <c r="BNQ52" s="1"/>
      <c r="BNR52" s="1"/>
      <c r="BNS52" s="1"/>
      <c r="BNT52" s="1"/>
      <c r="BNU52" s="1"/>
      <c r="BNV52" s="1"/>
      <c r="BNW52" s="1"/>
      <c r="BNX52" s="1"/>
      <c r="BNY52" s="1"/>
      <c r="BNZ52" s="1"/>
      <c r="BOA52" s="1"/>
      <c r="BOB52" s="1"/>
      <c r="BOC52" s="1"/>
      <c r="BOD52" s="1"/>
      <c r="BOE52" s="1"/>
      <c r="BOF52" s="1"/>
      <c r="BOG52" s="1"/>
      <c r="BOH52" s="1"/>
      <c r="BOI52" s="1"/>
      <c r="BOJ52" s="1"/>
      <c r="BOK52" s="1"/>
      <c r="BOL52" s="1"/>
      <c r="BOM52" s="1"/>
      <c r="BON52" s="1"/>
      <c r="BOO52" s="1"/>
      <c r="BOP52" s="1"/>
      <c r="BOQ52" s="1"/>
      <c r="BOR52" s="1"/>
      <c r="BOS52" s="1"/>
      <c r="BOT52" s="1"/>
      <c r="BOU52" s="1"/>
      <c r="BOV52" s="1"/>
      <c r="BOW52" s="1"/>
      <c r="BOX52" s="1"/>
      <c r="BOY52" s="1"/>
      <c r="BOZ52" s="1"/>
      <c r="BPA52" s="1"/>
      <c r="BPB52" s="1"/>
      <c r="BPC52" s="1"/>
      <c r="BPD52" s="1"/>
      <c r="BPE52" s="1"/>
      <c r="BPF52" s="1"/>
      <c r="BPG52" s="1"/>
      <c r="BPH52" s="1"/>
      <c r="BPI52" s="1"/>
      <c r="BPJ52" s="1"/>
      <c r="BPK52" s="1"/>
      <c r="BPL52" s="1"/>
      <c r="BPM52" s="1"/>
      <c r="BPN52" s="1"/>
      <c r="BPO52" s="1"/>
      <c r="BPP52" s="1"/>
      <c r="BPQ52" s="1"/>
      <c r="BPR52" s="1"/>
      <c r="BPS52" s="1"/>
      <c r="BPT52" s="1"/>
      <c r="BPU52" s="1"/>
      <c r="BPV52" s="1"/>
      <c r="BPW52" s="1"/>
      <c r="BPX52" s="1"/>
      <c r="BPY52" s="1"/>
      <c r="BPZ52" s="1"/>
      <c r="BQA52" s="1"/>
      <c r="BQB52" s="1"/>
      <c r="BQC52" s="1"/>
      <c r="BQD52" s="1"/>
      <c r="BQE52" s="1"/>
      <c r="BQF52" s="1"/>
      <c r="BQG52" s="1"/>
      <c r="BQH52" s="1"/>
      <c r="BQI52" s="1"/>
      <c r="BQJ52" s="1"/>
      <c r="BQK52" s="1"/>
      <c r="BQL52" s="1"/>
      <c r="BQM52" s="1"/>
      <c r="BQN52" s="1"/>
      <c r="BQO52" s="1"/>
      <c r="BQP52" s="1"/>
      <c r="BQQ52" s="1"/>
      <c r="BQR52" s="1"/>
      <c r="BQS52" s="1"/>
      <c r="BQT52" s="1"/>
      <c r="BQU52" s="1"/>
      <c r="BQV52" s="1"/>
      <c r="BQW52" s="1"/>
      <c r="BQX52" s="1"/>
      <c r="BQY52" s="1"/>
      <c r="BQZ52" s="1"/>
      <c r="BRA52" s="1"/>
      <c r="BRB52" s="1"/>
      <c r="BRC52" s="1"/>
      <c r="BRD52" s="1"/>
      <c r="BRE52" s="1"/>
      <c r="BRF52" s="1"/>
      <c r="BRG52" s="1"/>
      <c r="BRH52" s="1"/>
      <c r="BRI52" s="1"/>
      <c r="BRJ52" s="1"/>
      <c r="BRK52" s="1"/>
      <c r="BRL52" s="1"/>
      <c r="BRM52" s="1"/>
      <c r="BRN52" s="1"/>
      <c r="BRO52" s="1"/>
      <c r="BRP52" s="1"/>
      <c r="BRQ52" s="1"/>
      <c r="BRR52" s="1"/>
      <c r="BRS52" s="1"/>
      <c r="BRT52" s="1"/>
      <c r="BRU52" s="1"/>
      <c r="BRV52" s="1"/>
      <c r="BRW52" s="1"/>
      <c r="BRX52" s="1"/>
      <c r="BRY52" s="1"/>
      <c r="BRZ52" s="1"/>
      <c r="BSA52" s="1"/>
      <c r="BSB52" s="1"/>
      <c r="BSC52" s="1"/>
      <c r="BSD52" s="1"/>
      <c r="BSE52" s="1"/>
      <c r="BSF52" s="1"/>
      <c r="BSG52" s="1"/>
      <c r="BSH52" s="1"/>
      <c r="BSI52" s="1"/>
      <c r="BSJ52" s="1"/>
      <c r="BSK52" s="1"/>
      <c r="BSL52" s="1"/>
      <c r="BSM52" s="1"/>
      <c r="BSN52" s="1"/>
      <c r="BSO52" s="1"/>
      <c r="BSP52" s="1"/>
      <c r="BSQ52" s="1"/>
      <c r="BSR52" s="1"/>
      <c r="BSS52" s="1"/>
      <c r="BST52" s="1"/>
      <c r="BSU52" s="1"/>
      <c r="BSV52" s="1"/>
      <c r="BSW52" s="1"/>
      <c r="BSX52" s="1"/>
      <c r="BSY52" s="1"/>
      <c r="BSZ52" s="1"/>
      <c r="BTA52" s="1"/>
      <c r="BTB52" s="1"/>
      <c r="BTC52" s="1"/>
      <c r="BTD52" s="1"/>
      <c r="BTE52" s="1"/>
      <c r="BTF52" s="1"/>
      <c r="BTG52" s="1"/>
      <c r="BTH52" s="1"/>
      <c r="BTI52" s="1"/>
      <c r="BTJ52" s="1"/>
      <c r="BTK52" s="1"/>
      <c r="BTL52" s="1"/>
      <c r="BTM52" s="1"/>
      <c r="BTN52" s="1"/>
      <c r="BTO52" s="1"/>
      <c r="BTP52" s="1"/>
      <c r="BTQ52" s="1"/>
      <c r="BTR52" s="1"/>
      <c r="BTS52" s="1"/>
      <c r="BTT52" s="1"/>
      <c r="BTU52" s="1"/>
      <c r="BTV52" s="1"/>
      <c r="BTW52" s="1"/>
      <c r="BTX52" s="1"/>
      <c r="BTY52" s="1"/>
      <c r="BTZ52" s="1"/>
      <c r="BUA52" s="1"/>
      <c r="BUB52" s="1"/>
      <c r="BUC52" s="1"/>
      <c r="BUD52" s="1"/>
      <c r="BUE52" s="1"/>
      <c r="BUF52" s="1"/>
      <c r="BUG52" s="1"/>
      <c r="BUH52" s="1"/>
      <c r="BUI52" s="1"/>
      <c r="BUJ52" s="1"/>
      <c r="BUK52" s="1"/>
      <c r="BUL52" s="1"/>
      <c r="BUM52" s="1"/>
      <c r="BUN52" s="1"/>
      <c r="BUO52" s="1"/>
      <c r="BUP52" s="1"/>
      <c r="BUQ52" s="1"/>
      <c r="BUR52" s="1"/>
      <c r="BUS52" s="1"/>
      <c r="BUT52" s="1"/>
      <c r="BUU52" s="1"/>
      <c r="BUV52" s="1"/>
      <c r="BUW52" s="1"/>
      <c r="BUX52" s="1"/>
      <c r="BUY52" s="1"/>
      <c r="BUZ52" s="1"/>
      <c r="BVA52" s="1"/>
      <c r="BVB52" s="1"/>
      <c r="BVC52" s="1"/>
      <c r="BVD52" s="1"/>
      <c r="BVE52" s="1"/>
      <c r="BVF52" s="1"/>
      <c r="BVG52" s="1"/>
      <c r="BVH52" s="1"/>
      <c r="BVI52" s="1"/>
      <c r="BVJ52" s="1"/>
      <c r="BVK52" s="1"/>
      <c r="BVL52" s="1"/>
      <c r="BVM52" s="1"/>
      <c r="BVN52" s="1"/>
      <c r="BVO52" s="1"/>
      <c r="BVP52" s="1"/>
      <c r="BVQ52" s="1"/>
      <c r="BVR52" s="1"/>
      <c r="BVS52" s="1"/>
      <c r="BVT52" s="1"/>
      <c r="BVU52" s="1"/>
      <c r="BVV52" s="1"/>
      <c r="BVW52" s="1"/>
      <c r="BVX52" s="1"/>
      <c r="BVY52" s="1"/>
      <c r="BVZ52" s="1"/>
      <c r="BWA52" s="1"/>
      <c r="BWB52" s="1"/>
      <c r="BWC52" s="1"/>
      <c r="BWD52" s="1"/>
      <c r="BWE52" s="1"/>
      <c r="BWF52" s="1"/>
      <c r="BWG52" s="1"/>
      <c r="BWH52" s="1"/>
      <c r="BWI52" s="1"/>
      <c r="BWJ52" s="1"/>
      <c r="BWK52" s="1"/>
      <c r="BWL52" s="1"/>
      <c r="BWM52" s="1"/>
      <c r="BWN52" s="1"/>
      <c r="BWO52" s="1"/>
      <c r="BWP52" s="1"/>
      <c r="BWQ52" s="1"/>
      <c r="BWR52" s="1"/>
      <c r="BWS52" s="1"/>
      <c r="BWT52" s="1"/>
      <c r="BWU52" s="1"/>
      <c r="BWV52" s="1"/>
      <c r="BWW52" s="1"/>
      <c r="BWX52" s="1"/>
      <c r="BWY52" s="1"/>
      <c r="BWZ52" s="1"/>
      <c r="BXA52" s="1"/>
      <c r="BXB52" s="1"/>
      <c r="BXC52" s="1"/>
      <c r="BXD52" s="1"/>
      <c r="BXE52" s="1"/>
      <c r="BXF52" s="1"/>
      <c r="BXG52" s="1"/>
      <c r="BXH52" s="1"/>
      <c r="BXI52" s="1"/>
      <c r="BXJ52" s="1"/>
      <c r="BXK52" s="1"/>
      <c r="BXL52" s="1"/>
      <c r="BXM52" s="1"/>
      <c r="BXN52" s="1"/>
      <c r="BXO52" s="1"/>
      <c r="BXP52" s="1"/>
      <c r="BXQ52" s="1"/>
      <c r="BXR52" s="1"/>
      <c r="BXS52" s="1"/>
      <c r="BXT52" s="1"/>
      <c r="BXU52" s="1"/>
      <c r="BXV52" s="1"/>
      <c r="BXW52" s="1"/>
      <c r="BXX52" s="1"/>
      <c r="BXY52" s="1"/>
      <c r="BXZ52" s="1"/>
      <c r="BYA52" s="1"/>
      <c r="BYB52" s="1"/>
      <c r="BYC52" s="1"/>
      <c r="BYD52" s="1"/>
      <c r="BYE52" s="1"/>
      <c r="BYF52" s="1"/>
      <c r="BYG52" s="1"/>
      <c r="BYH52" s="1"/>
      <c r="BYI52" s="1"/>
      <c r="BYJ52" s="1"/>
      <c r="BYK52" s="1"/>
      <c r="BYL52" s="1"/>
      <c r="BYM52" s="1"/>
      <c r="BYN52" s="1"/>
      <c r="BYO52" s="1"/>
      <c r="BYP52" s="1"/>
      <c r="BYQ52" s="1"/>
      <c r="BYR52" s="1"/>
      <c r="BYS52" s="1"/>
      <c r="BYT52" s="1"/>
      <c r="BYU52" s="1"/>
      <c r="BYV52" s="1"/>
      <c r="BYW52" s="1"/>
      <c r="BYX52" s="1"/>
      <c r="BYY52" s="1"/>
      <c r="BYZ52" s="1"/>
      <c r="BZA52" s="1"/>
      <c r="BZB52" s="1"/>
      <c r="BZC52" s="1"/>
      <c r="BZD52" s="1"/>
      <c r="BZE52" s="1"/>
      <c r="BZF52" s="1"/>
      <c r="BZG52" s="1"/>
      <c r="BZH52" s="1"/>
      <c r="BZI52" s="1"/>
      <c r="BZJ52" s="1"/>
      <c r="BZK52" s="1"/>
      <c r="BZL52" s="1"/>
      <c r="BZM52" s="1"/>
      <c r="BZN52" s="1"/>
      <c r="BZO52" s="1"/>
      <c r="BZP52" s="1"/>
      <c r="BZQ52" s="1"/>
      <c r="BZR52" s="1"/>
      <c r="BZS52" s="1"/>
      <c r="BZT52" s="1"/>
      <c r="BZU52" s="1"/>
      <c r="BZV52" s="1"/>
      <c r="BZW52" s="1"/>
      <c r="BZX52" s="1"/>
      <c r="BZY52" s="1"/>
      <c r="BZZ52" s="1"/>
      <c r="CAA52" s="1"/>
      <c r="CAB52" s="1"/>
      <c r="CAC52" s="1"/>
      <c r="CAD52" s="1"/>
      <c r="CAE52" s="1"/>
      <c r="CAF52" s="1"/>
      <c r="CAG52" s="1"/>
      <c r="CAH52" s="1"/>
      <c r="CAI52" s="1"/>
      <c r="CAJ52" s="1"/>
      <c r="CAK52" s="1"/>
      <c r="CAL52" s="1"/>
      <c r="CAM52" s="1"/>
      <c r="CAN52" s="1"/>
      <c r="CAO52" s="1"/>
      <c r="CAP52" s="1"/>
      <c r="CAQ52" s="1"/>
      <c r="CAR52" s="1"/>
      <c r="CAS52" s="1"/>
      <c r="CAT52" s="1"/>
      <c r="CAU52" s="1"/>
      <c r="CAV52" s="1"/>
      <c r="CAW52" s="1"/>
      <c r="CAX52" s="1"/>
      <c r="CAY52" s="1"/>
      <c r="CAZ52" s="1"/>
      <c r="CBA52" s="1"/>
      <c r="CBB52" s="1"/>
      <c r="CBC52" s="1"/>
      <c r="CBD52" s="1"/>
      <c r="CBE52" s="1"/>
      <c r="CBF52" s="1"/>
      <c r="CBG52" s="1"/>
      <c r="CBH52" s="1"/>
      <c r="CBI52" s="1"/>
      <c r="CBJ52" s="1"/>
      <c r="CBK52" s="1"/>
      <c r="CBL52" s="1"/>
      <c r="CBM52" s="1"/>
      <c r="CBN52" s="1"/>
      <c r="CBO52" s="1"/>
      <c r="CBP52" s="1"/>
      <c r="CBQ52" s="1"/>
      <c r="CBR52" s="1"/>
      <c r="CBS52" s="1"/>
      <c r="CBT52" s="1"/>
      <c r="CBU52" s="1"/>
      <c r="CBV52" s="1"/>
      <c r="CBW52" s="1"/>
      <c r="CBX52" s="1"/>
      <c r="CBY52" s="1"/>
      <c r="CBZ52" s="1"/>
      <c r="CCA52" s="1"/>
      <c r="CCB52" s="1"/>
      <c r="CCC52" s="1"/>
      <c r="CCD52" s="1"/>
      <c r="CCE52" s="1"/>
      <c r="CCF52" s="1"/>
      <c r="CCG52" s="1"/>
      <c r="CCH52" s="1"/>
      <c r="CCI52" s="1"/>
      <c r="CCJ52" s="1"/>
      <c r="CCK52" s="1"/>
      <c r="CCL52" s="1"/>
      <c r="CCM52" s="1"/>
      <c r="CCN52" s="1"/>
      <c r="CCO52" s="1"/>
      <c r="CCP52" s="1"/>
      <c r="CCQ52" s="1"/>
      <c r="CCR52" s="1"/>
      <c r="CCS52" s="1"/>
      <c r="CCT52" s="1"/>
      <c r="CCU52" s="1"/>
      <c r="CCV52" s="1"/>
      <c r="CCW52" s="1"/>
      <c r="CCX52" s="1"/>
      <c r="CCY52" s="1"/>
      <c r="CCZ52" s="1"/>
      <c r="CDA52" s="1"/>
      <c r="CDB52" s="1"/>
      <c r="CDC52" s="1"/>
      <c r="CDD52" s="1"/>
      <c r="CDE52" s="1"/>
      <c r="CDF52" s="1"/>
      <c r="CDG52" s="1"/>
      <c r="CDH52" s="1"/>
      <c r="CDI52" s="1"/>
      <c r="CDJ52" s="1"/>
      <c r="CDK52" s="1"/>
      <c r="CDL52" s="1"/>
      <c r="CDM52" s="1"/>
      <c r="CDN52" s="1"/>
      <c r="CDO52" s="1"/>
      <c r="CDP52" s="1"/>
      <c r="CDQ52" s="1"/>
      <c r="CDR52" s="1"/>
      <c r="CDS52" s="1"/>
      <c r="CDT52" s="1"/>
      <c r="CDU52" s="1"/>
      <c r="CDV52" s="1"/>
      <c r="CDW52" s="1"/>
      <c r="CDX52" s="1"/>
      <c r="CDY52" s="1"/>
      <c r="CDZ52" s="1"/>
      <c r="CEA52" s="1"/>
      <c r="CEB52" s="1"/>
      <c r="CEC52" s="1"/>
      <c r="CED52" s="1"/>
      <c r="CEE52" s="1"/>
      <c r="CEF52" s="1"/>
      <c r="CEG52" s="1"/>
      <c r="CEH52" s="1"/>
      <c r="CEI52" s="1"/>
      <c r="CEJ52" s="1"/>
      <c r="CEK52" s="1"/>
      <c r="CEL52" s="1"/>
      <c r="CEM52" s="1"/>
      <c r="CEN52" s="1"/>
      <c r="CEO52" s="1"/>
      <c r="CEP52" s="1"/>
      <c r="CEQ52" s="1"/>
      <c r="CER52" s="1"/>
      <c r="CES52" s="1"/>
      <c r="CET52" s="1"/>
      <c r="CEU52" s="1"/>
      <c r="CEV52" s="1"/>
      <c r="CEW52" s="1"/>
      <c r="CEX52" s="1"/>
      <c r="CEY52" s="1"/>
      <c r="CEZ52" s="1"/>
      <c r="CFA52" s="1"/>
      <c r="CFB52" s="1"/>
      <c r="CFC52" s="1"/>
      <c r="CFD52" s="1"/>
      <c r="CFE52" s="1"/>
      <c r="CFF52" s="1"/>
      <c r="CFG52" s="1"/>
      <c r="CFH52" s="1"/>
      <c r="CFI52" s="1"/>
      <c r="CFJ52" s="1"/>
      <c r="CFK52" s="1"/>
      <c r="CFL52" s="1"/>
      <c r="CFM52" s="1"/>
      <c r="CFN52" s="1"/>
      <c r="CFO52" s="1"/>
      <c r="CFP52" s="1"/>
      <c r="CFQ52" s="1"/>
      <c r="CFR52" s="1"/>
      <c r="CFS52" s="1"/>
      <c r="CFT52" s="1"/>
      <c r="CFU52" s="1"/>
      <c r="CFV52" s="1"/>
      <c r="CFW52" s="1"/>
      <c r="CFX52" s="1"/>
      <c r="CFY52" s="1"/>
      <c r="CFZ52" s="1"/>
      <c r="CGA52" s="1"/>
      <c r="CGB52" s="1"/>
      <c r="CGC52" s="1"/>
      <c r="CGD52" s="1"/>
      <c r="CGE52" s="1"/>
      <c r="CGF52" s="1"/>
      <c r="CGG52" s="1"/>
      <c r="CGH52" s="1"/>
      <c r="CGI52" s="1"/>
      <c r="CGJ52" s="1"/>
      <c r="CGK52" s="1"/>
      <c r="CGL52" s="1"/>
      <c r="CGM52" s="1"/>
      <c r="CGN52" s="1"/>
      <c r="CGO52" s="1"/>
      <c r="CGP52" s="1"/>
      <c r="CGQ52" s="1"/>
      <c r="CGR52" s="1"/>
      <c r="CGS52" s="1"/>
      <c r="CGT52" s="1"/>
      <c r="CGU52" s="1"/>
      <c r="CGV52" s="1"/>
      <c r="CGW52" s="1"/>
      <c r="CGX52" s="1"/>
      <c r="CGY52" s="1"/>
      <c r="CGZ52" s="1"/>
      <c r="CHA52" s="1"/>
      <c r="CHB52" s="1"/>
      <c r="CHC52" s="1"/>
      <c r="CHD52" s="1"/>
      <c r="CHE52" s="1"/>
      <c r="CHF52" s="1"/>
      <c r="CHG52" s="1"/>
      <c r="CHH52" s="1"/>
      <c r="CHI52" s="1"/>
      <c r="CHJ52" s="1"/>
      <c r="CHK52" s="1"/>
      <c r="CHL52" s="1"/>
      <c r="CHM52" s="1"/>
      <c r="CHN52" s="1"/>
      <c r="CHO52" s="1"/>
      <c r="CHP52" s="1"/>
      <c r="CHQ52" s="1"/>
      <c r="CHR52" s="1"/>
      <c r="CHS52" s="1"/>
      <c r="CHT52" s="1"/>
      <c r="CHU52" s="1"/>
      <c r="CHV52" s="1"/>
      <c r="CHW52" s="1"/>
      <c r="CHX52" s="1"/>
      <c r="CHY52" s="1"/>
      <c r="CHZ52" s="1"/>
      <c r="CIA52" s="1"/>
      <c r="CIB52" s="1"/>
      <c r="CIC52" s="1"/>
      <c r="CID52" s="1"/>
      <c r="CIE52" s="1"/>
      <c r="CIF52" s="1"/>
      <c r="CIG52" s="1"/>
      <c r="CIH52" s="1"/>
      <c r="CII52" s="1"/>
      <c r="CIJ52" s="1"/>
      <c r="CIK52" s="1"/>
      <c r="CIL52" s="1"/>
      <c r="CIM52" s="1"/>
      <c r="CIN52" s="1"/>
      <c r="CIO52" s="1"/>
      <c r="CIP52" s="1"/>
      <c r="CIQ52" s="1"/>
      <c r="CIR52" s="1"/>
      <c r="CIS52" s="1"/>
      <c r="CIT52" s="1"/>
      <c r="CIU52" s="1"/>
      <c r="CIV52" s="1"/>
      <c r="CIW52" s="1"/>
      <c r="CIX52" s="1"/>
      <c r="CIY52" s="1"/>
      <c r="CIZ52" s="1"/>
      <c r="CJA52" s="1"/>
      <c r="CJB52" s="1"/>
      <c r="CJC52" s="1"/>
      <c r="CJD52" s="1"/>
      <c r="CJE52" s="1"/>
      <c r="CJF52" s="1"/>
      <c r="CJG52" s="1"/>
      <c r="CJH52" s="1"/>
      <c r="CJI52" s="1"/>
      <c r="CJJ52" s="1"/>
      <c r="CJK52" s="1"/>
      <c r="CJL52" s="1"/>
      <c r="CJM52" s="1"/>
      <c r="CJN52" s="1"/>
      <c r="CJO52" s="1"/>
      <c r="CJP52" s="1"/>
      <c r="CJQ52" s="1"/>
      <c r="CJR52" s="1"/>
      <c r="CJS52" s="1"/>
      <c r="CJT52" s="1"/>
      <c r="CJU52" s="1"/>
      <c r="CJV52" s="1"/>
      <c r="CJW52" s="1"/>
      <c r="CJX52" s="1"/>
      <c r="CJY52" s="1"/>
      <c r="CJZ52" s="1"/>
      <c r="CKA52" s="1"/>
      <c r="CKB52" s="1"/>
      <c r="CKC52" s="1"/>
      <c r="CKD52" s="1"/>
      <c r="CKE52" s="1"/>
      <c r="CKF52" s="1"/>
      <c r="CKG52" s="1"/>
      <c r="CKH52" s="1"/>
      <c r="CKI52" s="1"/>
      <c r="CKJ52" s="1"/>
      <c r="CKK52" s="1"/>
      <c r="CKL52" s="1"/>
      <c r="CKM52" s="1"/>
      <c r="CKN52" s="1"/>
      <c r="CKO52" s="1"/>
      <c r="CKP52" s="1"/>
      <c r="CKQ52" s="1"/>
      <c r="CKR52" s="1"/>
      <c r="CKS52" s="1"/>
      <c r="CKT52" s="1"/>
      <c r="CKU52" s="1"/>
      <c r="CKV52" s="1"/>
      <c r="CKW52" s="1"/>
      <c r="CKX52" s="1"/>
      <c r="CKY52" s="1"/>
      <c r="CKZ52" s="1"/>
      <c r="CLA52" s="1"/>
      <c r="CLB52" s="1"/>
      <c r="CLC52" s="1"/>
      <c r="CLD52" s="1"/>
      <c r="CLE52" s="1"/>
      <c r="CLF52" s="1"/>
      <c r="CLG52" s="1"/>
      <c r="CLH52" s="1"/>
      <c r="CLI52" s="1"/>
      <c r="CLJ52" s="1"/>
      <c r="CLK52" s="1"/>
      <c r="CLL52" s="1"/>
      <c r="CLM52" s="1"/>
      <c r="CLN52" s="1"/>
      <c r="CLO52" s="1"/>
      <c r="CLP52" s="1"/>
      <c r="CLQ52" s="1"/>
      <c r="CLR52" s="1"/>
      <c r="CLS52" s="1"/>
      <c r="CLT52" s="1"/>
      <c r="CLU52" s="1"/>
      <c r="CLV52" s="1"/>
      <c r="CLW52" s="1"/>
      <c r="CLX52" s="1"/>
      <c r="CLY52" s="1"/>
      <c r="CLZ52" s="1"/>
      <c r="CMA52" s="1"/>
      <c r="CMB52" s="1"/>
      <c r="CMC52" s="1"/>
      <c r="CMD52" s="1"/>
      <c r="CME52" s="1"/>
      <c r="CMF52" s="1"/>
      <c r="CMG52" s="1"/>
      <c r="CMH52" s="1"/>
      <c r="CMI52" s="1"/>
      <c r="CMJ52" s="1"/>
      <c r="CMK52" s="1"/>
      <c r="CML52" s="1"/>
      <c r="CMM52" s="1"/>
      <c r="CMN52" s="1"/>
      <c r="CMO52" s="1"/>
      <c r="CMP52" s="1"/>
      <c r="CMQ52" s="1"/>
      <c r="CMR52" s="1"/>
      <c r="CMS52" s="1"/>
      <c r="CMT52" s="1"/>
      <c r="CMU52" s="1"/>
      <c r="CMV52" s="1"/>
      <c r="CMW52" s="1"/>
      <c r="CMX52" s="1"/>
      <c r="CMY52" s="1"/>
      <c r="CMZ52" s="1"/>
      <c r="CNA52" s="1"/>
      <c r="CNB52" s="1"/>
      <c r="CNC52" s="1"/>
      <c r="CND52" s="1"/>
      <c r="CNE52" s="1"/>
      <c r="CNF52" s="1"/>
      <c r="CNG52" s="1"/>
      <c r="CNH52" s="1"/>
      <c r="CNI52" s="1"/>
      <c r="CNJ52" s="1"/>
      <c r="CNK52" s="1"/>
      <c r="CNL52" s="1"/>
      <c r="CNM52" s="1"/>
      <c r="CNN52" s="1"/>
      <c r="CNO52" s="1"/>
      <c r="CNP52" s="1"/>
      <c r="CNQ52" s="1"/>
      <c r="CNR52" s="1"/>
      <c r="CNS52" s="1"/>
      <c r="CNT52" s="1"/>
      <c r="CNU52" s="1"/>
      <c r="CNV52" s="1"/>
      <c r="CNW52" s="1"/>
      <c r="CNX52" s="1"/>
      <c r="CNY52" s="1"/>
      <c r="CNZ52" s="1"/>
      <c r="COA52" s="1"/>
      <c r="COB52" s="1"/>
      <c r="COC52" s="1"/>
      <c r="COD52" s="1"/>
      <c r="COE52" s="1"/>
      <c r="COF52" s="1"/>
      <c r="COG52" s="1"/>
      <c r="COH52" s="1"/>
      <c r="COI52" s="1"/>
      <c r="COJ52" s="1"/>
      <c r="COK52" s="1"/>
      <c r="COL52" s="1"/>
      <c r="COM52" s="1"/>
      <c r="CON52" s="1"/>
      <c r="COO52" s="1"/>
      <c r="COP52" s="1"/>
      <c r="COQ52" s="1"/>
      <c r="COR52" s="1"/>
      <c r="COS52" s="1"/>
      <c r="COT52" s="1"/>
      <c r="COU52" s="1"/>
      <c r="COV52" s="1"/>
      <c r="COW52" s="1"/>
      <c r="COX52" s="1"/>
      <c r="COY52" s="1"/>
      <c r="COZ52" s="1"/>
      <c r="CPA52" s="1"/>
      <c r="CPB52" s="1"/>
      <c r="CPC52" s="1"/>
      <c r="CPD52" s="1"/>
      <c r="CPE52" s="1"/>
      <c r="CPF52" s="1"/>
      <c r="CPG52" s="1"/>
      <c r="CPH52" s="1"/>
      <c r="CPI52" s="1"/>
      <c r="CPJ52" s="1"/>
      <c r="CPK52" s="1"/>
      <c r="CPL52" s="1"/>
      <c r="CPM52" s="1"/>
      <c r="CPN52" s="1"/>
      <c r="CPO52" s="1"/>
      <c r="CPP52" s="1"/>
      <c r="CPQ52" s="1"/>
      <c r="CPR52" s="1"/>
      <c r="CPS52" s="1"/>
      <c r="CPT52" s="1"/>
      <c r="CPU52" s="1"/>
      <c r="CPV52" s="1"/>
      <c r="CPW52" s="1"/>
      <c r="CPX52" s="1"/>
      <c r="CPY52" s="1"/>
      <c r="CPZ52" s="1"/>
      <c r="CQA52" s="1"/>
      <c r="CQB52" s="1"/>
      <c r="CQC52" s="1"/>
      <c r="CQD52" s="1"/>
      <c r="CQE52" s="1"/>
      <c r="CQF52" s="1"/>
      <c r="CQG52" s="1"/>
      <c r="CQH52" s="1"/>
      <c r="CQI52" s="1"/>
      <c r="CQJ52" s="1"/>
      <c r="CQK52" s="1"/>
      <c r="CQL52" s="1"/>
      <c r="CQM52" s="1"/>
      <c r="CQN52" s="1"/>
      <c r="CQO52" s="1"/>
      <c r="CQP52" s="1"/>
      <c r="CQQ52" s="1"/>
      <c r="CQR52" s="1"/>
      <c r="CQS52" s="1"/>
      <c r="CQT52" s="1"/>
      <c r="CQU52" s="1"/>
      <c r="CQV52" s="1"/>
      <c r="CQW52" s="1"/>
      <c r="CQX52" s="1"/>
      <c r="CQY52" s="1"/>
      <c r="CQZ52" s="1"/>
      <c r="CRA52" s="1"/>
      <c r="CRB52" s="1"/>
      <c r="CRC52" s="1"/>
      <c r="CRD52" s="1"/>
      <c r="CRE52" s="1"/>
      <c r="CRF52" s="1"/>
      <c r="CRG52" s="1"/>
      <c r="CRH52" s="1"/>
      <c r="CRI52" s="1"/>
      <c r="CRJ52" s="1"/>
      <c r="CRK52" s="1"/>
      <c r="CRL52" s="1"/>
      <c r="CRM52" s="1"/>
      <c r="CRN52" s="1"/>
      <c r="CRO52" s="1"/>
      <c r="CRP52" s="1"/>
      <c r="CRQ52" s="1"/>
      <c r="CRR52" s="1"/>
      <c r="CRS52" s="1"/>
      <c r="CRT52" s="1"/>
      <c r="CRU52" s="1"/>
      <c r="CRV52" s="1"/>
      <c r="CRW52" s="1"/>
      <c r="CRX52" s="1"/>
      <c r="CRY52" s="1"/>
      <c r="CRZ52" s="1"/>
      <c r="CSA52" s="1"/>
      <c r="CSB52" s="1"/>
      <c r="CSC52" s="1"/>
      <c r="CSD52" s="1"/>
      <c r="CSE52" s="1"/>
      <c r="CSF52" s="1"/>
      <c r="CSG52" s="1"/>
      <c r="CSH52" s="1"/>
      <c r="CSI52" s="1"/>
      <c r="CSJ52" s="1"/>
      <c r="CSK52" s="1"/>
      <c r="CSL52" s="1"/>
      <c r="CSM52" s="1"/>
      <c r="CSN52" s="1"/>
      <c r="CSO52" s="1"/>
      <c r="CSP52" s="1"/>
      <c r="CSQ52" s="1"/>
      <c r="CSR52" s="1"/>
      <c r="CSS52" s="1"/>
      <c r="CST52" s="1"/>
      <c r="CSU52" s="1"/>
      <c r="CSV52" s="1"/>
      <c r="CSW52" s="1"/>
      <c r="CSX52" s="1"/>
      <c r="CSY52" s="1"/>
      <c r="CSZ52" s="1"/>
      <c r="CTA52" s="1"/>
      <c r="CTB52" s="1"/>
      <c r="CTC52" s="1"/>
      <c r="CTD52" s="1"/>
      <c r="CTE52" s="1"/>
      <c r="CTF52" s="1"/>
      <c r="CTG52" s="1"/>
      <c r="CTH52" s="1"/>
      <c r="CTI52" s="1"/>
      <c r="CTJ52" s="1"/>
      <c r="CTK52" s="1"/>
      <c r="CTL52" s="1"/>
      <c r="CTM52" s="1"/>
      <c r="CTN52" s="1"/>
      <c r="CTO52" s="1"/>
      <c r="CTP52" s="1"/>
      <c r="CTQ52" s="1"/>
      <c r="CTR52" s="1"/>
      <c r="CTS52" s="1"/>
      <c r="CTT52" s="1"/>
      <c r="CTU52" s="1"/>
      <c r="CTV52" s="1"/>
      <c r="CTW52" s="1"/>
      <c r="CTX52" s="1"/>
      <c r="CTY52" s="1"/>
      <c r="CTZ52" s="1"/>
      <c r="CUA52" s="1"/>
      <c r="CUB52" s="1"/>
      <c r="CUC52" s="1"/>
      <c r="CUD52" s="1"/>
      <c r="CUE52" s="1"/>
      <c r="CUF52" s="1"/>
      <c r="CUG52" s="1"/>
      <c r="CUH52" s="1"/>
      <c r="CUI52" s="1"/>
      <c r="CUJ52" s="1"/>
      <c r="CUK52" s="1"/>
      <c r="CUL52" s="1"/>
      <c r="CUM52" s="1"/>
      <c r="CUN52" s="1"/>
      <c r="CUO52" s="1"/>
      <c r="CUP52" s="1"/>
      <c r="CUQ52" s="1"/>
      <c r="CUR52" s="1"/>
      <c r="CUS52" s="1"/>
      <c r="CUT52" s="1"/>
      <c r="CUU52" s="1"/>
      <c r="CUV52" s="1"/>
      <c r="CUW52" s="1"/>
      <c r="CUX52" s="1"/>
      <c r="CUY52" s="1"/>
      <c r="CUZ52" s="1"/>
      <c r="CVA52" s="1"/>
      <c r="CVB52" s="1"/>
      <c r="CVC52" s="1"/>
      <c r="CVD52" s="1"/>
      <c r="CVE52" s="1"/>
      <c r="CVF52" s="1"/>
      <c r="CVG52" s="1"/>
      <c r="CVH52" s="1"/>
      <c r="CVI52" s="1"/>
      <c r="CVJ52" s="1"/>
      <c r="CVK52" s="1"/>
      <c r="CVL52" s="1"/>
      <c r="CVM52" s="1"/>
      <c r="CVN52" s="1"/>
      <c r="CVO52" s="1"/>
      <c r="CVP52" s="1"/>
      <c r="CVQ52" s="1"/>
      <c r="CVR52" s="1"/>
      <c r="CVS52" s="1"/>
      <c r="CVT52" s="1"/>
      <c r="CVU52" s="1"/>
      <c r="CVV52" s="1"/>
      <c r="CVW52" s="1"/>
      <c r="CVX52" s="1"/>
      <c r="CVY52" s="1"/>
      <c r="CVZ52" s="1"/>
      <c r="CWA52" s="1"/>
      <c r="CWB52" s="1"/>
      <c r="CWC52" s="1"/>
      <c r="CWD52" s="1"/>
      <c r="CWE52" s="1"/>
      <c r="CWF52" s="1"/>
      <c r="CWG52" s="1"/>
      <c r="CWH52" s="1"/>
      <c r="CWI52" s="1"/>
      <c r="CWJ52" s="1"/>
      <c r="CWK52" s="1"/>
      <c r="CWL52" s="1"/>
      <c r="CWM52" s="1"/>
      <c r="CWN52" s="1"/>
      <c r="CWO52" s="1"/>
      <c r="CWP52" s="1"/>
      <c r="CWQ52" s="1"/>
      <c r="CWR52" s="1"/>
      <c r="CWS52" s="1"/>
      <c r="CWT52" s="1"/>
      <c r="CWU52" s="1"/>
      <c r="CWV52" s="1"/>
      <c r="CWW52" s="1"/>
      <c r="CWX52" s="1"/>
      <c r="CWY52" s="1"/>
      <c r="CWZ52" s="1"/>
      <c r="CXA52" s="1"/>
      <c r="CXB52" s="1"/>
      <c r="CXC52" s="1"/>
      <c r="CXD52" s="1"/>
      <c r="CXE52" s="1"/>
      <c r="CXF52" s="1"/>
      <c r="CXG52" s="1"/>
      <c r="CXH52" s="1"/>
      <c r="CXI52" s="1"/>
      <c r="CXJ52" s="1"/>
      <c r="CXK52" s="1"/>
      <c r="CXL52" s="1"/>
      <c r="CXM52" s="1"/>
      <c r="CXN52" s="1"/>
      <c r="CXO52" s="1"/>
      <c r="CXP52" s="1"/>
      <c r="CXQ52" s="1"/>
      <c r="CXR52" s="1"/>
      <c r="CXS52" s="1"/>
      <c r="CXT52" s="1"/>
      <c r="CXU52" s="1"/>
      <c r="CXV52" s="1"/>
      <c r="CXW52" s="1"/>
      <c r="CXX52" s="1"/>
      <c r="CXY52" s="1"/>
      <c r="CXZ52" s="1"/>
      <c r="CYA52" s="1"/>
      <c r="CYB52" s="1"/>
      <c r="CYC52" s="1"/>
      <c r="CYD52" s="1"/>
      <c r="CYE52" s="1"/>
      <c r="CYF52" s="1"/>
      <c r="CYG52" s="1"/>
      <c r="CYH52" s="1"/>
      <c r="CYI52" s="1"/>
      <c r="CYJ52" s="1"/>
      <c r="CYK52" s="1"/>
      <c r="CYL52" s="1"/>
      <c r="CYM52" s="1"/>
      <c r="CYN52" s="1"/>
      <c r="CYO52" s="1"/>
      <c r="CYP52" s="1"/>
      <c r="CYQ52" s="1"/>
      <c r="CYR52" s="1"/>
      <c r="CYS52" s="1"/>
      <c r="CYT52" s="1"/>
      <c r="CYU52" s="1"/>
      <c r="CYV52" s="1"/>
      <c r="CYW52" s="1"/>
      <c r="CYX52" s="1"/>
      <c r="CYY52" s="1"/>
      <c r="CYZ52" s="1"/>
      <c r="CZA52" s="1"/>
      <c r="CZB52" s="1"/>
      <c r="CZC52" s="1"/>
      <c r="CZD52" s="1"/>
      <c r="CZE52" s="1"/>
      <c r="CZF52" s="1"/>
      <c r="CZG52" s="1"/>
      <c r="CZH52" s="1"/>
      <c r="CZI52" s="1"/>
      <c r="CZJ52" s="1"/>
      <c r="CZK52" s="1"/>
      <c r="CZL52" s="1"/>
      <c r="CZM52" s="1"/>
      <c r="CZN52" s="1"/>
      <c r="CZO52" s="1"/>
      <c r="CZP52" s="1"/>
      <c r="CZQ52" s="1"/>
      <c r="CZR52" s="1"/>
      <c r="CZS52" s="1"/>
      <c r="CZT52" s="1"/>
      <c r="CZU52" s="1"/>
      <c r="CZV52" s="1"/>
      <c r="CZW52" s="1"/>
      <c r="CZX52" s="1"/>
      <c r="CZY52" s="1"/>
      <c r="CZZ52" s="1"/>
      <c r="DAA52" s="1"/>
      <c r="DAB52" s="1"/>
      <c r="DAC52" s="1"/>
      <c r="DAD52" s="1"/>
      <c r="DAE52" s="1"/>
      <c r="DAF52" s="1"/>
      <c r="DAG52" s="1"/>
      <c r="DAH52" s="1"/>
      <c r="DAI52" s="1"/>
      <c r="DAJ52" s="1"/>
      <c r="DAK52" s="1"/>
      <c r="DAL52" s="1"/>
      <c r="DAM52" s="1"/>
      <c r="DAN52" s="1"/>
      <c r="DAO52" s="1"/>
      <c r="DAP52" s="1"/>
      <c r="DAQ52" s="1"/>
      <c r="DAR52" s="1"/>
      <c r="DAS52" s="1"/>
      <c r="DAT52" s="1"/>
      <c r="DAU52" s="1"/>
      <c r="DAV52" s="1"/>
      <c r="DAW52" s="1"/>
      <c r="DAX52" s="1"/>
      <c r="DAY52" s="1"/>
      <c r="DAZ52" s="1"/>
      <c r="DBA52" s="1"/>
      <c r="DBB52" s="1"/>
      <c r="DBC52" s="1"/>
      <c r="DBD52" s="1"/>
      <c r="DBE52" s="1"/>
      <c r="DBF52" s="1"/>
      <c r="DBG52" s="1"/>
      <c r="DBH52" s="1"/>
      <c r="DBI52" s="1"/>
      <c r="DBJ52" s="1"/>
      <c r="DBK52" s="1"/>
      <c r="DBL52" s="1"/>
      <c r="DBM52" s="1"/>
      <c r="DBN52" s="1"/>
      <c r="DBO52" s="1"/>
      <c r="DBP52" s="1"/>
      <c r="DBQ52" s="1"/>
      <c r="DBR52" s="1"/>
      <c r="DBS52" s="1"/>
      <c r="DBT52" s="1"/>
      <c r="DBU52" s="1"/>
      <c r="DBV52" s="1"/>
      <c r="DBW52" s="1"/>
      <c r="DBX52" s="1"/>
      <c r="DBY52" s="1"/>
      <c r="DBZ52" s="1"/>
      <c r="DCA52" s="1"/>
      <c r="DCB52" s="1"/>
      <c r="DCC52" s="1"/>
      <c r="DCD52" s="1"/>
      <c r="DCE52" s="1"/>
      <c r="DCF52" s="1"/>
      <c r="DCG52" s="1"/>
      <c r="DCH52" s="1"/>
      <c r="DCI52" s="1"/>
      <c r="DCJ52" s="1"/>
      <c r="DCK52" s="1"/>
      <c r="DCL52" s="1"/>
      <c r="DCM52" s="1"/>
      <c r="DCN52" s="1"/>
      <c r="DCO52" s="1"/>
      <c r="DCP52" s="1"/>
      <c r="DCQ52" s="1"/>
      <c r="DCR52" s="1"/>
      <c r="DCS52" s="1"/>
      <c r="DCT52" s="1"/>
      <c r="DCU52" s="1"/>
      <c r="DCV52" s="1"/>
      <c r="DCW52" s="1"/>
      <c r="DCX52" s="1"/>
      <c r="DCY52" s="1"/>
      <c r="DCZ52" s="1"/>
      <c r="DDA52" s="1"/>
      <c r="DDB52" s="1"/>
      <c r="DDC52" s="1"/>
      <c r="DDD52" s="1"/>
      <c r="DDE52" s="1"/>
      <c r="DDF52" s="1"/>
      <c r="DDG52" s="1"/>
      <c r="DDH52" s="1"/>
      <c r="DDI52" s="1"/>
      <c r="DDJ52" s="1"/>
      <c r="DDK52" s="1"/>
      <c r="DDL52" s="1"/>
      <c r="DDM52" s="1"/>
      <c r="DDN52" s="1"/>
      <c r="DDO52" s="1"/>
      <c r="DDP52" s="1"/>
      <c r="DDQ52" s="1"/>
      <c r="DDR52" s="1"/>
      <c r="DDS52" s="1"/>
      <c r="DDT52" s="1"/>
      <c r="DDU52" s="1"/>
      <c r="DDV52" s="1"/>
      <c r="DDW52" s="1"/>
      <c r="DDX52" s="1"/>
      <c r="DDY52" s="1"/>
      <c r="DDZ52" s="1"/>
      <c r="DEA52" s="1"/>
      <c r="DEB52" s="1"/>
      <c r="DEC52" s="1"/>
      <c r="DED52" s="1"/>
      <c r="DEE52" s="1"/>
      <c r="DEF52" s="1"/>
      <c r="DEG52" s="1"/>
      <c r="DEH52" s="1"/>
      <c r="DEI52" s="1"/>
      <c r="DEJ52" s="1"/>
      <c r="DEK52" s="1"/>
      <c r="DEL52" s="1"/>
      <c r="DEM52" s="1"/>
      <c r="DEN52" s="1"/>
      <c r="DEO52" s="1"/>
      <c r="DEP52" s="1"/>
      <c r="DEQ52" s="1"/>
      <c r="DER52" s="1"/>
      <c r="DES52" s="1"/>
      <c r="DET52" s="1"/>
      <c r="DEU52" s="1"/>
      <c r="DEV52" s="1"/>
      <c r="DEW52" s="1"/>
      <c r="DEX52" s="1"/>
      <c r="DEY52" s="1"/>
      <c r="DEZ52" s="1"/>
      <c r="DFA52" s="1"/>
      <c r="DFB52" s="1"/>
      <c r="DFC52" s="1"/>
      <c r="DFD52" s="1"/>
      <c r="DFE52" s="1"/>
      <c r="DFF52" s="1"/>
      <c r="DFG52" s="1"/>
      <c r="DFH52" s="1"/>
      <c r="DFI52" s="1"/>
      <c r="DFJ52" s="1"/>
      <c r="DFK52" s="1"/>
      <c r="DFL52" s="1"/>
      <c r="DFM52" s="1"/>
      <c r="DFN52" s="1"/>
      <c r="DFO52" s="1"/>
      <c r="DFP52" s="1"/>
      <c r="DFQ52" s="1"/>
      <c r="DFR52" s="1"/>
      <c r="DFS52" s="1"/>
      <c r="DFT52" s="1"/>
      <c r="DFU52" s="1"/>
      <c r="DFV52" s="1"/>
      <c r="DFW52" s="1"/>
      <c r="DFX52" s="1"/>
      <c r="DFY52" s="1"/>
      <c r="DFZ52" s="1"/>
      <c r="DGA52" s="1"/>
      <c r="DGB52" s="1"/>
      <c r="DGC52" s="1"/>
      <c r="DGD52" s="1"/>
      <c r="DGE52" s="1"/>
      <c r="DGF52" s="1"/>
      <c r="DGG52" s="1"/>
      <c r="DGH52" s="1"/>
      <c r="DGI52" s="1"/>
      <c r="DGJ52" s="1"/>
      <c r="DGK52" s="1"/>
      <c r="DGL52" s="1"/>
      <c r="DGM52" s="1"/>
      <c r="DGN52" s="1"/>
      <c r="DGO52" s="1"/>
      <c r="DGP52" s="1"/>
      <c r="DGQ52" s="1"/>
      <c r="DGR52" s="1"/>
      <c r="DGS52" s="1"/>
      <c r="DGT52" s="1"/>
      <c r="DGU52" s="1"/>
      <c r="DGV52" s="1"/>
      <c r="DGW52" s="1"/>
      <c r="DGX52" s="1"/>
      <c r="DGY52" s="1"/>
      <c r="DGZ52" s="1"/>
      <c r="DHA52" s="1"/>
      <c r="DHB52" s="1"/>
      <c r="DHC52" s="1"/>
      <c r="DHD52" s="1"/>
      <c r="DHE52" s="1"/>
      <c r="DHF52" s="1"/>
      <c r="DHG52" s="1"/>
      <c r="DHH52" s="1"/>
      <c r="DHI52" s="1"/>
      <c r="DHJ52" s="1"/>
      <c r="DHK52" s="1"/>
      <c r="DHL52" s="1"/>
      <c r="DHM52" s="1"/>
      <c r="DHN52" s="1"/>
      <c r="DHO52" s="1"/>
      <c r="DHP52" s="1"/>
      <c r="DHQ52" s="1"/>
      <c r="DHR52" s="1"/>
      <c r="DHS52" s="1"/>
      <c r="DHT52" s="1"/>
      <c r="DHU52" s="1"/>
      <c r="DHV52" s="1"/>
      <c r="DHW52" s="1"/>
      <c r="DHX52" s="1"/>
      <c r="DHY52" s="1"/>
      <c r="DHZ52" s="1"/>
      <c r="DIA52" s="1"/>
      <c r="DIB52" s="1"/>
      <c r="DIC52" s="1"/>
      <c r="DID52" s="1"/>
      <c r="DIE52" s="1"/>
      <c r="DIF52" s="1"/>
      <c r="DIG52" s="1"/>
      <c r="DIH52" s="1"/>
      <c r="DII52" s="1"/>
      <c r="DIJ52" s="1"/>
      <c r="DIK52" s="1"/>
      <c r="DIL52" s="1"/>
      <c r="DIM52" s="1"/>
      <c r="DIN52" s="1"/>
      <c r="DIO52" s="1"/>
      <c r="DIP52" s="1"/>
      <c r="DIQ52" s="1"/>
      <c r="DIR52" s="1"/>
      <c r="DIS52" s="1"/>
      <c r="DIT52" s="1"/>
      <c r="DIU52" s="1"/>
      <c r="DIV52" s="1"/>
      <c r="DIW52" s="1"/>
      <c r="DIX52" s="1"/>
      <c r="DIY52" s="1"/>
      <c r="DIZ52" s="1"/>
      <c r="DJA52" s="1"/>
      <c r="DJB52" s="1"/>
      <c r="DJC52" s="1"/>
      <c r="DJD52" s="1"/>
      <c r="DJE52" s="1"/>
      <c r="DJF52" s="1"/>
      <c r="DJG52" s="1"/>
      <c r="DJH52" s="1"/>
      <c r="DJI52" s="1"/>
      <c r="DJJ52" s="1"/>
      <c r="DJK52" s="1"/>
      <c r="DJL52" s="1"/>
      <c r="DJM52" s="1"/>
      <c r="DJN52" s="1"/>
      <c r="DJO52" s="1"/>
      <c r="DJP52" s="1"/>
      <c r="DJQ52" s="1"/>
      <c r="DJR52" s="1"/>
      <c r="DJS52" s="1"/>
      <c r="DJT52" s="1"/>
      <c r="DJU52" s="1"/>
      <c r="DJV52" s="1"/>
      <c r="DJW52" s="1"/>
      <c r="DJX52" s="1"/>
      <c r="DJY52" s="1"/>
      <c r="DJZ52" s="1"/>
      <c r="DKA52" s="1"/>
      <c r="DKB52" s="1"/>
      <c r="DKC52" s="1"/>
      <c r="DKD52" s="1"/>
      <c r="DKE52" s="1"/>
      <c r="DKF52" s="1"/>
      <c r="DKG52" s="1"/>
      <c r="DKH52" s="1"/>
      <c r="DKI52" s="1"/>
      <c r="DKJ52" s="1"/>
      <c r="DKK52" s="1"/>
      <c r="DKL52" s="1"/>
      <c r="DKM52" s="1"/>
      <c r="DKN52" s="1"/>
      <c r="DKO52" s="1"/>
      <c r="DKP52" s="1"/>
      <c r="DKQ52" s="1"/>
      <c r="DKR52" s="1"/>
      <c r="DKS52" s="1"/>
      <c r="DKT52" s="1"/>
      <c r="DKU52" s="1"/>
      <c r="DKV52" s="1"/>
      <c r="DKW52" s="1"/>
      <c r="DKX52" s="1"/>
      <c r="DKY52" s="1"/>
      <c r="DKZ52" s="1"/>
      <c r="DLA52" s="1"/>
      <c r="DLB52" s="1"/>
      <c r="DLC52" s="1"/>
      <c r="DLD52" s="1"/>
      <c r="DLE52" s="1"/>
      <c r="DLF52" s="1"/>
      <c r="DLG52" s="1"/>
      <c r="DLH52" s="1"/>
      <c r="DLI52" s="1"/>
      <c r="DLJ52" s="1"/>
      <c r="DLK52" s="1"/>
      <c r="DLL52" s="1"/>
      <c r="DLM52" s="1"/>
      <c r="DLN52" s="1"/>
      <c r="DLO52" s="1"/>
      <c r="DLP52" s="1"/>
      <c r="DLQ52" s="1"/>
      <c r="DLR52" s="1"/>
      <c r="DLS52" s="1"/>
      <c r="DLT52" s="1"/>
      <c r="DLU52" s="1"/>
      <c r="DLV52" s="1"/>
      <c r="DLW52" s="1"/>
      <c r="DLX52" s="1"/>
      <c r="DLY52" s="1"/>
      <c r="DLZ52" s="1"/>
      <c r="DMA52" s="1"/>
      <c r="DMB52" s="1"/>
      <c r="DMC52" s="1"/>
      <c r="DMD52" s="1"/>
      <c r="DME52" s="1"/>
      <c r="DMF52" s="1"/>
      <c r="DMG52" s="1"/>
      <c r="DMH52" s="1"/>
      <c r="DMI52" s="1"/>
      <c r="DMJ52" s="1"/>
      <c r="DMK52" s="1"/>
      <c r="DML52" s="1"/>
      <c r="DMM52" s="1"/>
      <c r="DMN52" s="1"/>
      <c r="DMO52" s="1"/>
      <c r="DMP52" s="1"/>
      <c r="DMQ52" s="1"/>
      <c r="DMR52" s="1"/>
      <c r="DMS52" s="1"/>
      <c r="DMT52" s="1"/>
      <c r="DMU52" s="1"/>
      <c r="DMV52" s="1"/>
      <c r="DMW52" s="1"/>
      <c r="DMX52" s="1"/>
      <c r="DMY52" s="1"/>
      <c r="DMZ52" s="1"/>
      <c r="DNA52" s="1"/>
      <c r="DNB52" s="1"/>
      <c r="DNC52" s="1"/>
      <c r="DND52" s="1"/>
      <c r="DNE52" s="1"/>
      <c r="DNF52" s="1"/>
      <c r="DNG52" s="1"/>
      <c r="DNH52" s="1"/>
      <c r="DNI52" s="1"/>
      <c r="DNJ52" s="1"/>
      <c r="DNK52" s="1"/>
      <c r="DNL52" s="1"/>
      <c r="DNM52" s="1"/>
      <c r="DNN52" s="1"/>
      <c r="DNO52" s="1"/>
      <c r="DNP52" s="1"/>
      <c r="DNQ52" s="1"/>
      <c r="DNR52" s="1"/>
      <c r="DNS52" s="1"/>
      <c r="DNT52" s="1"/>
      <c r="DNU52" s="1"/>
      <c r="DNV52" s="1"/>
      <c r="DNW52" s="1"/>
      <c r="DNX52" s="1"/>
      <c r="DNY52" s="1"/>
      <c r="DNZ52" s="1"/>
      <c r="DOA52" s="1"/>
      <c r="DOB52" s="1"/>
      <c r="DOC52" s="1"/>
      <c r="DOD52" s="1"/>
      <c r="DOE52" s="1"/>
      <c r="DOF52" s="1"/>
      <c r="DOG52" s="1"/>
      <c r="DOH52" s="1"/>
      <c r="DOI52" s="1"/>
      <c r="DOJ52" s="1"/>
      <c r="DOK52" s="1"/>
      <c r="DOL52" s="1"/>
      <c r="DOM52" s="1"/>
      <c r="DON52" s="1"/>
      <c r="DOO52" s="1"/>
      <c r="DOP52" s="1"/>
      <c r="DOQ52" s="1"/>
      <c r="DOR52" s="1"/>
      <c r="DOS52" s="1"/>
      <c r="DOT52" s="1"/>
      <c r="DOU52" s="1"/>
      <c r="DOV52" s="1"/>
      <c r="DOW52" s="1"/>
      <c r="DOX52" s="1"/>
      <c r="DOY52" s="1"/>
      <c r="DOZ52" s="1"/>
      <c r="DPA52" s="1"/>
      <c r="DPB52" s="1"/>
      <c r="DPC52" s="1"/>
      <c r="DPD52" s="1"/>
      <c r="DPE52" s="1"/>
      <c r="DPF52" s="1"/>
      <c r="DPG52" s="1"/>
      <c r="DPH52" s="1"/>
      <c r="DPI52" s="1"/>
      <c r="DPJ52" s="1"/>
      <c r="DPK52" s="1"/>
      <c r="DPL52" s="1"/>
      <c r="DPM52" s="1"/>
      <c r="DPN52" s="1"/>
      <c r="DPO52" s="1"/>
      <c r="DPP52" s="1"/>
      <c r="DPQ52" s="1"/>
      <c r="DPR52" s="1"/>
      <c r="DPS52" s="1"/>
      <c r="DPT52" s="1"/>
      <c r="DPU52" s="1"/>
      <c r="DPV52" s="1"/>
      <c r="DPW52" s="1"/>
      <c r="DPX52" s="1"/>
      <c r="DPY52" s="1"/>
      <c r="DPZ52" s="1"/>
      <c r="DQA52" s="1"/>
      <c r="DQB52" s="1"/>
      <c r="DQC52" s="1"/>
      <c r="DQD52" s="1"/>
      <c r="DQE52" s="1"/>
      <c r="DQF52" s="1"/>
      <c r="DQG52" s="1"/>
      <c r="DQH52" s="1"/>
      <c r="DQI52" s="1"/>
      <c r="DQJ52" s="1"/>
      <c r="DQK52" s="1"/>
      <c r="DQL52" s="1"/>
      <c r="DQM52" s="1"/>
      <c r="DQN52" s="1"/>
      <c r="DQO52" s="1"/>
      <c r="DQP52" s="1"/>
      <c r="DQQ52" s="1"/>
      <c r="DQR52" s="1"/>
      <c r="DQS52" s="1"/>
      <c r="DQT52" s="1"/>
      <c r="DQU52" s="1"/>
      <c r="DQV52" s="1"/>
      <c r="DQW52" s="1"/>
      <c r="DQX52" s="1"/>
      <c r="DQY52" s="1"/>
      <c r="DQZ52" s="1"/>
      <c r="DRA52" s="1"/>
      <c r="DRB52" s="1"/>
      <c r="DRC52" s="1"/>
      <c r="DRD52" s="1"/>
      <c r="DRE52" s="1"/>
      <c r="DRF52" s="1"/>
      <c r="DRG52" s="1"/>
      <c r="DRH52" s="1"/>
      <c r="DRI52" s="1"/>
      <c r="DRJ52" s="1"/>
      <c r="DRK52" s="1"/>
      <c r="DRL52" s="1"/>
      <c r="DRM52" s="1"/>
      <c r="DRN52" s="1"/>
      <c r="DRO52" s="1"/>
      <c r="DRP52" s="1"/>
      <c r="DRQ52" s="1"/>
      <c r="DRR52" s="1"/>
      <c r="DRS52" s="1"/>
      <c r="DRT52" s="1"/>
      <c r="DRU52" s="1"/>
      <c r="DRV52" s="1"/>
      <c r="DRW52" s="1"/>
      <c r="DRX52" s="1"/>
      <c r="DRY52" s="1"/>
      <c r="DRZ52" s="1"/>
      <c r="DSA52" s="1"/>
      <c r="DSB52" s="1"/>
      <c r="DSC52" s="1"/>
      <c r="DSD52" s="1"/>
      <c r="DSE52" s="1"/>
      <c r="DSF52" s="1"/>
      <c r="DSG52" s="1"/>
      <c r="DSH52" s="1"/>
      <c r="DSI52" s="1"/>
      <c r="DSJ52" s="1"/>
      <c r="DSK52" s="1"/>
      <c r="DSL52" s="1"/>
      <c r="DSM52" s="1"/>
      <c r="DSN52" s="1"/>
      <c r="DSO52" s="1"/>
      <c r="DSP52" s="1"/>
      <c r="DSQ52" s="1"/>
      <c r="DSR52" s="1"/>
      <c r="DSS52" s="1"/>
      <c r="DST52" s="1"/>
      <c r="DSU52" s="1"/>
      <c r="DSV52" s="1"/>
      <c r="DSW52" s="1"/>
      <c r="DSX52" s="1"/>
      <c r="DSY52" s="1"/>
      <c r="DSZ52" s="1"/>
      <c r="DTA52" s="1"/>
      <c r="DTB52" s="1"/>
      <c r="DTC52" s="1"/>
      <c r="DTD52" s="1"/>
      <c r="DTE52" s="1"/>
      <c r="DTF52" s="1"/>
      <c r="DTG52" s="1"/>
      <c r="DTH52" s="1"/>
      <c r="DTI52" s="1"/>
      <c r="DTJ52" s="1"/>
      <c r="DTK52" s="1"/>
      <c r="DTL52" s="1"/>
      <c r="DTM52" s="1"/>
      <c r="DTN52" s="1"/>
      <c r="DTO52" s="1"/>
      <c r="DTP52" s="1"/>
      <c r="DTQ52" s="1"/>
      <c r="DTR52" s="1"/>
      <c r="DTS52" s="1"/>
      <c r="DTT52" s="1"/>
      <c r="DTU52" s="1"/>
      <c r="DTV52" s="1"/>
      <c r="DTW52" s="1"/>
      <c r="DTX52" s="1"/>
      <c r="DTY52" s="1"/>
      <c r="DTZ52" s="1"/>
      <c r="DUA52" s="1"/>
      <c r="DUB52" s="1"/>
      <c r="DUC52" s="1"/>
      <c r="DUD52" s="1"/>
      <c r="DUE52" s="1"/>
      <c r="DUF52" s="1"/>
      <c r="DUG52" s="1"/>
      <c r="DUH52" s="1"/>
      <c r="DUI52" s="1"/>
      <c r="DUJ52" s="1"/>
      <c r="DUK52" s="1"/>
      <c r="DUL52" s="1"/>
      <c r="DUM52" s="1"/>
      <c r="DUN52" s="1"/>
      <c r="DUO52" s="1"/>
      <c r="DUP52" s="1"/>
      <c r="DUQ52" s="1"/>
      <c r="DUR52" s="1"/>
      <c r="DUS52" s="1"/>
      <c r="DUT52" s="1"/>
      <c r="DUU52" s="1"/>
      <c r="DUV52" s="1"/>
      <c r="DUW52" s="1"/>
      <c r="DUX52" s="1"/>
      <c r="DUY52" s="1"/>
      <c r="DUZ52" s="1"/>
      <c r="DVA52" s="1"/>
      <c r="DVB52" s="1"/>
      <c r="DVC52" s="1"/>
      <c r="DVD52" s="1"/>
      <c r="DVE52" s="1"/>
      <c r="DVF52" s="1"/>
      <c r="DVG52" s="1"/>
      <c r="DVH52" s="1"/>
      <c r="DVI52" s="1"/>
      <c r="DVJ52" s="1"/>
      <c r="DVK52" s="1"/>
      <c r="DVL52" s="1"/>
      <c r="DVM52" s="1"/>
      <c r="DVN52" s="1"/>
      <c r="DVO52" s="1"/>
      <c r="DVP52" s="1"/>
      <c r="DVQ52" s="1"/>
      <c r="DVR52" s="1"/>
      <c r="DVS52" s="1"/>
      <c r="DVT52" s="1"/>
      <c r="DVU52" s="1"/>
      <c r="DVV52" s="1"/>
      <c r="DVW52" s="1"/>
      <c r="DVX52" s="1"/>
      <c r="DVY52" s="1"/>
      <c r="DVZ52" s="1"/>
      <c r="DWA52" s="1"/>
      <c r="DWB52" s="1"/>
      <c r="DWC52" s="1"/>
      <c r="DWD52" s="1"/>
      <c r="DWE52" s="1"/>
      <c r="DWF52" s="1"/>
      <c r="DWG52" s="1"/>
      <c r="DWH52" s="1"/>
      <c r="DWI52" s="1"/>
      <c r="DWJ52" s="1"/>
      <c r="DWK52" s="1"/>
      <c r="DWL52" s="1"/>
      <c r="DWM52" s="1"/>
      <c r="DWN52" s="1"/>
      <c r="DWO52" s="1"/>
      <c r="DWP52" s="1"/>
      <c r="DWQ52" s="1"/>
      <c r="DWR52" s="1"/>
      <c r="DWS52" s="1"/>
      <c r="DWT52" s="1"/>
      <c r="DWU52" s="1"/>
      <c r="DWV52" s="1"/>
      <c r="DWW52" s="1"/>
      <c r="DWX52" s="1"/>
      <c r="DWY52" s="1"/>
      <c r="DWZ52" s="1"/>
      <c r="DXA52" s="1"/>
      <c r="DXB52" s="1"/>
      <c r="DXC52" s="1"/>
      <c r="DXD52" s="1"/>
      <c r="DXE52" s="1"/>
      <c r="DXF52" s="1"/>
      <c r="DXG52" s="1"/>
      <c r="DXH52" s="1"/>
      <c r="DXI52" s="1"/>
      <c r="DXJ52" s="1"/>
      <c r="DXK52" s="1"/>
      <c r="DXL52" s="1"/>
      <c r="DXM52" s="1"/>
      <c r="DXN52" s="1"/>
      <c r="DXO52" s="1"/>
      <c r="DXP52" s="1"/>
      <c r="DXQ52" s="1"/>
      <c r="DXR52" s="1"/>
      <c r="DXS52" s="1"/>
      <c r="DXT52" s="1"/>
      <c r="DXU52" s="1"/>
      <c r="DXV52" s="1"/>
      <c r="DXW52" s="1"/>
      <c r="DXX52" s="1"/>
      <c r="DXY52" s="1"/>
      <c r="DXZ52" s="1"/>
      <c r="DYA52" s="1"/>
      <c r="DYB52" s="1"/>
      <c r="DYC52" s="1"/>
      <c r="DYD52" s="1"/>
      <c r="DYE52" s="1"/>
      <c r="DYF52" s="1"/>
      <c r="DYG52" s="1"/>
      <c r="DYH52" s="1"/>
      <c r="DYI52" s="1"/>
      <c r="DYJ52" s="1"/>
      <c r="DYK52" s="1"/>
      <c r="DYL52" s="1"/>
      <c r="DYM52" s="1"/>
      <c r="DYN52" s="1"/>
      <c r="DYO52" s="1"/>
      <c r="DYP52" s="1"/>
      <c r="DYQ52" s="1"/>
      <c r="DYR52" s="1"/>
      <c r="DYS52" s="1"/>
      <c r="DYT52" s="1"/>
      <c r="DYU52" s="1"/>
      <c r="DYV52" s="1"/>
      <c r="DYW52" s="1"/>
      <c r="DYX52" s="1"/>
      <c r="DYY52" s="1"/>
      <c r="DYZ52" s="1"/>
      <c r="DZA52" s="1"/>
      <c r="DZB52" s="1"/>
      <c r="DZC52" s="1"/>
      <c r="DZD52" s="1"/>
      <c r="DZE52" s="1"/>
      <c r="DZF52" s="1"/>
      <c r="DZG52" s="1"/>
      <c r="DZH52" s="1"/>
      <c r="DZI52" s="1"/>
      <c r="DZJ52" s="1"/>
      <c r="DZK52" s="1"/>
      <c r="DZL52" s="1"/>
      <c r="DZM52" s="1"/>
      <c r="DZN52" s="1"/>
      <c r="DZO52" s="1"/>
      <c r="DZP52" s="1"/>
      <c r="DZQ52" s="1"/>
      <c r="DZR52" s="1"/>
      <c r="DZS52" s="1"/>
      <c r="DZT52" s="1"/>
      <c r="DZU52" s="1"/>
      <c r="DZV52" s="1"/>
      <c r="DZW52" s="1"/>
      <c r="DZX52" s="1"/>
      <c r="DZY52" s="1"/>
      <c r="DZZ52" s="1"/>
      <c r="EAA52" s="1"/>
      <c r="EAB52" s="1"/>
      <c r="EAC52" s="1"/>
      <c r="EAD52" s="1"/>
      <c r="EAE52" s="1"/>
      <c r="EAF52" s="1"/>
      <c r="EAG52" s="1"/>
      <c r="EAH52" s="1"/>
      <c r="EAI52" s="1"/>
      <c r="EAJ52" s="1"/>
      <c r="EAK52" s="1"/>
      <c r="EAL52" s="1"/>
      <c r="EAM52" s="1"/>
      <c r="EAN52" s="1"/>
      <c r="EAO52" s="1"/>
      <c r="EAP52" s="1"/>
      <c r="EAQ52" s="1"/>
      <c r="EAR52" s="1"/>
      <c r="EAS52" s="1"/>
      <c r="EAT52" s="1"/>
      <c r="EAU52" s="1"/>
      <c r="EAV52" s="1"/>
      <c r="EAW52" s="1"/>
      <c r="EAX52" s="1"/>
      <c r="EAY52" s="1"/>
      <c r="EAZ52" s="1"/>
      <c r="EBA52" s="1"/>
      <c r="EBB52" s="1"/>
      <c r="EBC52" s="1"/>
      <c r="EBD52" s="1"/>
      <c r="EBE52" s="1"/>
      <c r="EBF52" s="1"/>
      <c r="EBG52" s="1"/>
      <c r="EBH52" s="1"/>
      <c r="EBI52" s="1"/>
      <c r="EBJ52" s="1"/>
      <c r="EBK52" s="1"/>
      <c r="EBL52" s="1"/>
      <c r="EBM52" s="1"/>
      <c r="EBN52" s="1"/>
      <c r="EBO52" s="1"/>
      <c r="EBP52" s="1"/>
      <c r="EBQ52" s="1"/>
      <c r="EBR52" s="1"/>
      <c r="EBS52" s="1"/>
      <c r="EBT52" s="1"/>
      <c r="EBU52" s="1"/>
      <c r="EBV52" s="1"/>
      <c r="EBW52" s="1"/>
      <c r="EBX52" s="1"/>
      <c r="EBY52" s="1"/>
      <c r="EBZ52" s="1"/>
      <c r="ECA52" s="1"/>
      <c r="ECB52" s="1"/>
      <c r="ECC52" s="1"/>
      <c r="ECD52" s="1"/>
      <c r="ECE52" s="1"/>
      <c r="ECF52" s="1"/>
      <c r="ECG52" s="1"/>
      <c r="ECH52" s="1"/>
      <c r="ECI52" s="1"/>
      <c r="ECJ52" s="1"/>
      <c r="ECK52" s="1"/>
      <c r="ECL52" s="1"/>
      <c r="ECM52" s="1"/>
      <c r="ECN52" s="1"/>
      <c r="ECO52" s="1"/>
      <c r="ECP52" s="1"/>
      <c r="ECQ52" s="1"/>
      <c r="ECR52" s="1"/>
      <c r="ECS52" s="1"/>
      <c r="ECT52" s="1"/>
      <c r="ECU52" s="1"/>
      <c r="ECV52" s="1"/>
      <c r="ECW52" s="1"/>
      <c r="ECX52" s="1"/>
      <c r="ECY52" s="1"/>
      <c r="ECZ52" s="1"/>
      <c r="EDA52" s="1"/>
      <c r="EDB52" s="1"/>
      <c r="EDC52" s="1"/>
      <c r="EDD52" s="1"/>
      <c r="EDE52" s="1"/>
      <c r="EDF52" s="1"/>
      <c r="EDG52" s="1"/>
      <c r="EDH52" s="1"/>
      <c r="EDI52" s="1"/>
      <c r="EDJ52" s="1"/>
      <c r="EDK52" s="1"/>
      <c r="EDL52" s="1"/>
      <c r="EDM52" s="1"/>
      <c r="EDN52" s="1"/>
      <c r="EDO52" s="1"/>
      <c r="EDP52" s="1"/>
      <c r="EDQ52" s="1"/>
      <c r="EDR52" s="1"/>
      <c r="EDS52" s="1"/>
      <c r="EDT52" s="1"/>
      <c r="EDU52" s="1"/>
      <c r="EDV52" s="1"/>
      <c r="EDW52" s="1"/>
      <c r="EDX52" s="1"/>
      <c r="EDY52" s="1"/>
      <c r="EDZ52" s="1"/>
      <c r="EEA52" s="1"/>
      <c r="EEB52" s="1"/>
      <c r="EEC52" s="1"/>
      <c r="EED52" s="1"/>
      <c r="EEE52" s="1"/>
      <c r="EEF52" s="1"/>
      <c r="EEG52" s="1"/>
      <c r="EEH52" s="1"/>
      <c r="EEI52" s="1"/>
      <c r="EEJ52" s="1"/>
      <c r="EEK52" s="1"/>
      <c r="EEL52" s="1"/>
      <c r="EEM52" s="1"/>
      <c r="EEN52" s="1"/>
      <c r="EEO52" s="1"/>
      <c r="EEP52" s="1"/>
      <c r="EEQ52" s="1"/>
      <c r="EER52" s="1"/>
      <c r="EES52" s="1"/>
      <c r="EET52" s="1"/>
      <c r="EEU52" s="1"/>
      <c r="EEV52" s="1"/>
      <c r="EEW52" s="1"/>
      <c r="EEX52" s="1"/>
      <c r="EEY52" s="1"/>
      <c r="EEZ52" s="1"/>
      <c r="EFA52" s="1"/>
      <c r="EFB52" s="1"/>
      <c r="EFC52" s="1"/>
      <c r="EFD52" s="1"/>
      <c r="EFE52" s="1"/>
      <c r="EFF52" s="1"/>
      <c r="EFG52" s="1"/>
      <c r="EFH52" s="1"/>
      <c r="EFI52" s="1"/>
      <c r="EFJ52" s="1"/>
      <c r="EFK52" s="1"/>
      <c r="EFL52" s="1"/>
      <c r="EFM52" s="1"/>
      <c r="EFN52" s="1"/>
      <c r="EFO52" s="1"/>
      <c r="EFP52" s="1"/>
      <c r="EFQ52" s="1"/>
      <c r="EFR52" s="1"/>
      <c r="EFS52" s="1"/>
      <c r="EFT52" s="1"/>
      <c r="EFU52" s="1"/>
      <c r="EFV52" s="1"/>
      <c r="EFW52" s="1"/>
      <c r="EFX52" s="1"/>
      <c r="EFY52" s="1"/>
      <c r="EFZ52" s="1"/>
      <c r="EGA52" s="1"/>
      <c r="EGB52" s="1"/>
      <c r="EGC52" s="1"/>
      <c r="EGD52" s="1"/>
      <c r="EGE52" s="1"/>
      <c r="EGF52" s="1"/>
      <c r="EGG52" s="1"/>
      <c r="EGH52" s="1"/>
      <c r="EGI52" s="1"/>
      <c r="EGJ52" s="1"/>
      <c r="EGK52" s="1"/>
      <c r="EGL52" s="1"/>
      <c r="EGM52" s="1"/>
      <c r="EGN52" s="1"/>
      <c r="EGO52" s="1"/>
      <c r="EGP52" s="1"/>
      <c r="EGQ52" s="1"/>
      <c r="EGR52" s="1"/>
      <c r="EGS52" s="1"/>
      <c r="EGT52" s="1"/>
      <c r="EGU52" s="1"/>
      <c r="EGV52" s="1"/>
      <c r="EGW52" s="1"/>
      <c r="EGX52" s="1"/>
      <c r="EGY52" s="1"/>
      <c r="EGZ52" s="1"/>
      <c r="EHA52" s="1"/>
      <c r="EHB52" s="1"/>
      <c r="EHC52" s="1"/>
      <c r="EHD52" s="1"/>
      <c r="EHE52" s="1"/>
      <c r="EHF52" s="1"/>
      <c r="EHG52" s="1"/>
      <c r="EHH52" s="1"/>
      <c r="EHI52" s="1"/>
      <c r="EHJ52" s="1"/>
      <c r="EHK52" s="1"/>
      <c r="EHL52" s="1"/>
      <c r="EHM52" s="1"/>
      <c r="EHN52" s="1"/>
      <c r="EHO52" s="1"/>
      <c r="EHP52" s="1"/>
      <c r="EHQ52" s="1"/>
      <c r="EHR52" s="1"/>
      <c r="EHS52" s="1"/>
      <c r="EHT52" s="1"/>
      <c r="EHU52" s="1"/>
      <c r="EHV52" s="1"/>
      <c r="EHW52" s="1"/>
      <c r="EHX52" s="1"/>
      <c r="EHY52" s="1"/>
      <c r="EHZ52" s="1"/>
      <c r="EIA52" s="1"/>
      <c r="EIB52" s="1"/>
      <c r="EIC52" s="1"/>
      <c r="EID52" s="1"/>
      <c r="EIE52" s="1"/>
      <c r="EIF52" s="1"/>
      <c r="EIG52" s="1"/>
      <c r="EIH52" s="1"/>
      <c r="EII52" s="1"/>
      <c r="EIJ52" s="1"/>
      <c r="EIK52" s="1"/>
      <c r="EIL52" s="1"/>
      <c r="EIM52" s="1"/>
      <c r="EIN52" s="1"/>
      <c r="EIO52" s="1"/>
      <c r="EIP52" s="1"/>
      <c r="EIQ52" s="1"/>
      <c r="EIR52" s="1"/>
      <c r="EIS52" s="1"/>
      <c r="EIT52" s="1"/>
      <c r="EIU52" s="1"/>
      <c r="EIV52" s="1"/>
      <c r="EIW52" s="1"/>
      <c r="EIX52" s="1"/>
      <c r="EIY52" s="1"/>
      <c r="EIZ52" s="1"/>
      <c r="EJA52" s="1"/>
      <c r="EJB52" s="1"/>
      <c r="EJC52" s="1"/>
      <c r="EJD52" s="1"/>
      <c r="EJE52" s="1"/>
      <c r="EJF52" s="1"/>
      <c r="EJG52" s="1"/>
      <c r="EJH52" s="1"/>
      <c r="EJI52" s="1"/>
      <c r="EJJ52" s="1"/>
      <c r="EJK52" s="1"/>
      <c r="EJL52" s="1"/>
      <c r="EJM52" s="1"/>
      <c r="EJN52" s="1"/>
      <c r="EJO52" s="1"/>
      <c r="EJP52" s="1"/>
      <c r="EJQ52" s="1"/>
      <c r="EJR52" s="1"/>
      <c r="EJS52" s="1"/>
      <c r="EJT52" s="1"/>
      <c r="EJU52" s="1"/>
      <c r="EJV52" s="1"/>
      <c r="EJW52" s="1"/>
      <c r="EJX52" s="1"/>
      <c r="EJY52" s="1"/>
      <c r="EJZ52" s="1"/>
      <c r="EKA52" s="1"/>
      <c r="EKB52" s="1"/>
      <c r="EKC52" s="1"/>
      <c r="EKD52" s="1"/>
      <c r="EKE52" s="1"/>
      <c r="EKF52" s="1"/>
      <c r="EKG52" s="1"/>
    </row>
    <row r="53" spans="1:3673" s="85" customFormat="1" x14ac:dyDescent="0.2">
      <c r="A53" s="166" t="s">
        <v>6</v>
      </c>
      <c r="B53" s="147"/>
      <c r="C53" s="148">
        <v>1081.7432799999999</v>
      </c>
      <c r="D53" s="148">
        <v>1097.1072200000001</v>
      </c>
      <c r="E53" s="148">
        <v>1044.25685</v>
      </c>
      <c r="F53" s="148">
        <v>1017.58124</v>
      </c>
      <c r="G53" s="149"/>
      <c r="H53" s="150">
        <v>1.7078898600000001</v>
      </c>
      <c r="I53" s="150">
        <v>1.7306168</v>
      </c>
      <c r="J53" s="150">
        <v>1.6468330600000001</v>
      </c>
      <c r="K53" s="150">
        <v>1.60737555</v>
      </c>
      <c r="L53" s="147"/>
      <c r="M53" s="148">
        <v>1553.56203</v>
      </c>
      <c r="N53" s="146">
        <f t="shared" si="10"/>
        <v>1017.58124</v>
      </c>
      <c r="O53" s="147"/>
      <c r="P53" s="150">
        <v>2.5087800200000001</v>
      </c>
      <c r="Q53" s="159">
        <f t="shared" si="11"/>
        <v>1.60737555</v>
      </c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  <c r="AMK53" s="1"/>
      <c r="AML53" s="1"/>
      <c r="AMM53" s="1"/>
      <c r="AMN53" s="1"/>
      <c r="AMO53" s="1"/>
      <c r="AMP53" s="1"/>
      <c r="AMQ53" s="1"/>
      <c r="AMR53" s="1"/>
      <c r="AMS53" s="1"/>
      <c r="AMT53" s="1"/>
      <c r="AMU53" s="1"/>
      <c r="AMV53" s="1"/>
      <c r="AMW53" s="1"/>
      <c r="AMX53" s="1"/>
      <c r="AMY53" s="1"/>
      <c r="AMZ53" s="1"/>
      <c r="ANA53" s="1"/>
      <c r="ANB53" s="1"/>
      <c r="ANC53" s="1"/>
      <c r="AND53" s="1"/>
      <c r="ANE53" s="1"/>
      <c r="ANF53" s="1"/>
      <c r="ANG53" s="1"/>
      <c r="ANH53" s="1"/>
      <c r="ANI53" s="1"/>
      <c r="ANJ53" s="1"/>
      <c r="ANK53" s="1"/>
      <c r="ANL53" s="1"/>
      <c r="ANM53" s="1"/>
      <c r="ANN53" s="1"/>
      <c r="ANO53" s="1"/>
      <c r="ANP53" s="1"/>
      <c r="ANQ53" s="1"/>
      <c r="ANR53" s="1"/>
      <c r="ANS53" s="1"/>
      <c r="ANT53" s="1"/>
      <c r="ANU53" s="1"/>
      <c r="ANV53" s="1"/>
      <c r="ANW53" s="1"/>
      <c r="ANX53" s="1"/>
      <c r="ANY53" s="1"/>
      <c r="ANZ53" s="1"/>
      <c r="AOA53" s="1"/>
      <c r="AOB53" s="1"/>
      <c r="AOC53" s="1"/>
      <c r="AOD53" s="1"/>
      <c r="AOE53" s="1"/>
      <c r="AOF53" s="1"/>
      <c r="AOG53" s="1"/>
      <c r="AOH53" s="1"/>
      <c r="AOI53" s="1"/>
      <c r="AOJ53" s="1"/>
      <c r="AOK53" s="1"/>
      <c r="AOL53" s="1"/>
      <c r="AOM53" s="1"/>
      <c r="AON53" s="1"/>
      <c r="AOO53" s="1"/>
      <c r="AOP53" s="1"/>
      <c r="AOQ53" s="1"/>
      <c r="AOR53" s="1"/>
      <c r="AOS53" s="1"/>
      <c r="AOT53" s="1"/>
      <c r="AOU53" s="1"/>
      <c r="AOV53" s="1"/>
      <c r="AOW53" s="1"/>
      <c r="AOX53" s="1"/>
      <c r="AOY53" s="1"/>
      <c r="AOZ53" s="1"/>
      <c r="APA53" s="1"/>
      <c r="APB53" s="1"/>
      <c r="APC53" s="1"/>
      <c r="APD53" s="1"/>
      <c r="APE53" s="1"/>
      <c r="APF53" s="1"/>
      <c r="APG53" s="1"/>
      <c r="APH53" s="1"/>
      <c r="API53" s="1"/>
      <c r="APJ53" s="1"/>
      <c r="APK53" s="1"/>
      <c r="APL53" s="1"/>
      <c r="APM53" s="1"/>
      <c r="APN53" s="1"/>
      <c r="APO53" s="1"/>
      <c r="APP53" s="1"/>
      <c r="APQ53" s="1"/>
      <c r="APR53" s="1"/>
      <c r="APS53" s="1"/>
      <c r="APT53" s="1"/>
      <c r="APU53" s="1"/>
      <c r="APV53" s="1"/>
      <c r="APW53" s="1"/>
      <c r="APX53" s="1"/>
      <c r="APY53" s="1"/>
      <c r="APZ53" s="1"/>
      <c r="AQA53" s="1"/>
      <c r="AQB53" s="1"/>
      <c r="AQC53" s="1"/>
      <c r="AQD53" s="1"/>
      <c r="AQE53" s="1"/>
      <c r="AQF53" s="1"/>
      <c r="AQG53" s="1"/>
      <c r="AQH53" s="1"/>
      <c r="AQI53" s="1"/>
      <c r="AQJ53" s="1"/>
      <c r="AQK53" s="1"/>
      <c r="AQL53" s="1"/>
      <c r="AQM53" s="1"/>
      <c r="AQN53" s="1"/>
      <c r="AQO53" s="1"/>
      <c r="AQP53" s="1"/>
      <c r="AQQ53" s="1"/>
      <c r="AQR53" s="1"/>
      <c r="AQS53" s="1"/>
      <c r="AQT53" s="1"/>
      <c r="AQU53" s="1"/>
      <c r="AQV53" s="1"/>
      <c r="AQW53" s="1"/>
      <c r="AQX53" s="1"/>
      <c r="AQY53" s="1"/>
      <c r="AQZ53" s="1"/>
      <c r="ARA53" s="1"/>
      <c r="ARB53" s="1"/>
      <c r="ARC53" s="1"/>
      <c r="ARD53" s="1"/>
      <c r="ARE53" s="1"/>
      <c r="ARF53" s="1"/>
      <c r="ARG53" s="1"/>
      <c r="ARH53" s="1"/>
      <c r="ARI53" s="1"/>
      <c r="ARJ53" s="1"/>
      <c r="ARK53" s="1"/>
      <c r="ARL53" s="1"/>
      <c r="ARM53" s="1"/>
      <c r="ARN53" s="1"/>
      <c r="ARO53" s="1"/>
      <c r="ARP53" s="1"/>
      <c r="ARQ53" s="1"/>
      <c r="ARR53" s="1"/>
      <c r="ARS53" s="1"/>
      <c r="ART53" s="1"/>
      <c r="ARU53" s="1"/>
      <c r="ARV53" s="1"/>
      <c r="ARW53" s="1"/>
      <c r="ARX53" s="1"/>
      <c r="ARY53" s="1"/>
      <c r="ARZ53" s="1"/>
      <c r="ASA53" s="1"/>
      <c r="ASB53" s="1"/>
      <c r="ASC53" s="1"/>
      <c r="ASD53" s="1"/>
      <c r="ASE53" s="1"/>
      <c r="ASF53" s="1"/>
      <c r="ASG53" s="1"/>
      <c r="ASH53" s="1"/>
      <c r="ASI53" s="1"/>
      <c r="ASJ53" s="1"/>
      <c r="ASK53" s="1"/>
      <c r="ASL53" s="1"/>
      <c r="ASM53" s="1"/>
      <c r="ASN53" s="1"/>
      <c r="ASO53" s="1"/>
      <c r="ASP53" s="1"/>
      <c r="ASQ53" s="1"/>
      <c r="ASR53" s="1"/>
      <c r="ASS53" s="1"/>
      <c r="AST53" s="1"/>
      <c r="ASU53" s="1"/>
      <c r="ASV53" s="1"/>
      <c r="ASW53" s="1"/>
      <c r="ASX53" s="1"/>
      <c r="ASY53" s="1"/>
      <c r="ASZ53" s="1"/>
      <c r="ATA53" s="1"/>
      <c r="ATB53" s="1"/>
      <c r="ATC53" s="1"/>
      <c r="ATD53" s="1"/>
      <c r="ATE53" s="1"/>
      <c r="ATF53" s="1"/>
      <c r="ATG53" s="1"/>
      <c r="ATH53" s="1"/>
      <c r="ATI53" s="1"/>
      <c r="ATJ53" s="1"/>
      <c r="ATK53" s="1"/>
      <c r="ATL53" s="1"/>
      <c r="ATM53" s="1"/>
      <c r="ATN53" s="1"/>
      <c r="ATO53" s="1"/>
      <c r="ATP53" s="1"/>
      <c r="ATQ53" s="1"/>
      <c r="ATR53" s="1"/>
      <c r="ATS53" s="1"/>
      <c r="ATT53" s="1"/>
      <c r="ATU53" s="1"/>
      <c r="ATV53" s="1"/>
      <c r="ATW53" s="1"/>
      <c r="ATX53" s="1"/>
      <c r="ATY53" s="1"/>
      <c r="ATZ53" s="1"/>
      <c r="AUA53" s="1"/>
      <c r="AUB53" s="1"/>
      <c r="AUC53" s="1"/>
      <c r="AUD53" s="1"/>
      <c r="AUE53" s="1"/>
      <c r="AUF53" s="1"/>
      <c r="AUG53" s="1"/>
      <c r="AUH53" s="1"/>
      <c r="AUI53" s="1"/>
      <c r="AUJ53" s="1"/>
      <c r="AUK53" s="1"/>
      <c r="AUL53" s="1"/>
      <c r="AUM53" s="1"/>
      <c r="AUN53" s="1"/>
      <c r="AUO53" s="1"/>
      <c r="AUP53" s="1"/>
      <c r="AUQ53" s="1"/>
      <c r="AUR53" s="1"/>
      <c r="AUS53" s="1"/>
      <c r="AUT53" s="1"/>
      <c r="AUU53" s="1"/>
      <c r="AUV53" s="1"/>
      <c r="AUW53" s="1"/>
      <c r="AUX53" s="1"/>
      <c r="AUY53" s="1"/>
      <c r="AUZ53" s="1"/>
      <c r="AVA53" s="1"/>
      <c r="AVB53" s="1"/>
      <c r="AVC53" s="1"/>
      <c r="AVD53" s="1"/>
      <c r="AVE53" s="1"/>
      <c r="AVF53" s="1"/>
      <c r="AVG53" s="1"/>
      <c r="AVH53" s="1"/>
      <c r="AVI53" s="1"/>
      <c r="AVJ53" s="1"/>
      <c r="AVK53" s="1"/>
      <c r="AVL53" s="1"/>
      <c r="AVM53" s="1"/>
      <c r="AVN53" s="1"/>
      <c r="AVO53" s="1"/>
      <c r="AVP53" s="1"/>
      <c r="AVQ53" s="1"/>
      <c r="AVR53" s="1"/>
      <c r="AVS53" s="1"/>
      <c r="AVT53" s="1"/>
      <c r="AVU53" s="1"/>
      <c r="AVV53" s="1"/>
      <c r="AVW53" s="1"/>
      <c r="AVX53" s="1"/>
      <c r="AVY53" s="1"/>
      <c r="AVZ53" s="1"/>
      <c r="AWA53" s="1"/>
      <c r="AWB53" s="1"/>
      <c r="AWC53" s="1"/>
      <c r="AWD53" s="1"/>
      <c r="AWE53" s="1"/>
      <c r="AWF53" s="1"/>
      <c r="AWG53" s="1"/>
      <c r="AWH53" s="1"/>
      <c r="AWI53" s="1"/>
      <c r="AWJ53" s="1"/>
      <c r="AWK53" s="1"/>
      <c r="AWL53" s="1"/>
      <c r="AWM53" s="1"/>
      <c r="AWN53" s="1"/>
      <c r="AWO53" s="1"/>
      <c r="AWP53" s="1"/>
      <c r="AWQ53" s="1"/>
      <c r="AWR53" s="1"/>
      <c r="AWS53" s="1"/>
      <c r="AWT53" s="1"/>
      <c r="AWU53" s="1"/>
      <c r="AWV53" s="1"/>
      <c r="AWW53" s="1"/>
      <c r="AWX53" s="1"/>
      <c r="AWY53" s="1"/>
      <c r="AWZ53" s="1"/>
      <c r="AXA53" s="1"/>
      <c r="AXB53" s="1"/>
      <c r="AXC53" s="1"/>
      <c r="AXD53" s="1"/>
      <c r="AXE53" s="1"/>
      <c r="AXF53" s="1"/>
      <c r="AXG53" s="1"/>
      <c r="AXH53" s="1"/>
      <c r="AXI53" s="1"/>
      <c r="AXJ53" s="1"/>
      <c r="AXK53" s="1"/>
      <c r="AXL53" s="1"/>
      <c r="AXM53" s="1"/>
      <c r="AXN53" s="1"/>
      <c r="AXO53" s="1"/>
      <c r="AXP53" s="1"/>
      <c r="AXQ53" s="1"/>
      <c r="AXR53" s="1"/>
      <c r="AXS53" s="1"/>
      <c r="AXT53" s="1"/>
      <c r="AXU53" s="1"/>
      <c r="AXV53" s="1"/>
      <c r="AXW53" s="1"/>
      <c r="AXX53" s="1"/>
      <c r="AXY53" s="1"/>
      <c r="AXZ53" s="1"/>
      <c r="AYA53" s="1"/>
      <c r="AYB53" s="1"/>
      <c r="AYC53" s="1"/>
      <c r="AYD53" s="1"/>
      <c r="AYE53" s="1"/>
      <c r="AYF53" s="1"/>
      <c r="AYG53" s="1"/>
      <c r="AYH53" s="1"/>
      <c r="AYI53" s="1"/>
      <c r="AYJ53" s="1"/>
      <c r="AYK53" s="1"/>
      <c r="AYL53" s="1"/>
      <c r="AYM53" s="1"/>
      <c r="AYN53" s="1"/>
      <c r="AYO53" s="1"/>
      <c r="AYP53" s="1"/>
      <c r="AYQ53" s="1"/>
      <c r="AYR53" s="1"/>
      <c r="AYS53" s="1"/>
      <c r="AYT53" s="1"/>
      <c r="AYU53" s="1"/>
      <c r="AYV53" s="1"/>
      <c r="AYW53" s="1"/>
      <c r="AYX53" s="1"/>
      <c r="AYY53" s="1"/>
      <c r="AYZ53" s="1"/>
      <c r="AZA53" s="1"/>
      <c r="AZB53" s="1"/>
      <c r="AZC53" s="1"/>
      <c r="AZD53" s="1"/>
      <c r="AZE53" s="1"/>
      <c r="AZF53" s="1"/>
      <c r="AZG53" s="1"/>
      <c r="AZH53" s="1"/>
      <c r="AZI53" s="1"/>
      <c r="AZJ53" s="1"/>
      <c r="AZK53" s="1"/>
      <c r="AZL53" s="1"/>
      <c r="AZM53" s="1"/>
      <c r="AZN53" s="1"/>
      <c r="AZO53" s="1"/>
      <c r="AZP53" s="1"/>
      <c r="AZQ53" s="1"/>
      <c r="AZR53" s="1"/>
      <c r="AZS53" s="1"/>
      <c r="AZT53" s="1"/>
      <c r="AZU53" s="1"/>
      <c r="AZV53" s="1"/>
      <c r="AZW53" s="1"/>
      <c r="AZX53" s="1"/>
      <c r="AZY53" s="1"/>
      <c r="AZZ53" s="1"/>
      <c r="BAA53" s="1"/>
      <c r="BAB53" s="1"/>
      <c r="BAC53" s="1"/>
      <c r="BAD53" s="1"/>
      <c r="BAE53" s="1"/>
      <c r="BAF53" s="1"/>
      <c r="BAG53" s="1"/>
      <c r="BAH53" s="1"/>
      <c r="BAI53" s="1"/>
      <c r="BAJ53" s="1"/>
      <c r="BAK53" s="1"/>
      <c r="BAL53" s="1"/>
      <c r="BAM53" s="1"/>
      <c r="BAN53" s="1"/>
      <c r="BAO53" s="1"/>
      <c r="BAP53" s="1"/>
      <c r="BAQ53" s="1"/>
      <c r="BAR53" s="1"/>
      <c r="BAS53" s="1"/>
      <c r="BAT53" s="1"/>
      <c r="BAU53" s="1"/>
      <c r="BAV53" s="1"/>
      <c r="BAW53" s="1"/>
      <c r="BAX53" s="1"/>
      <c r="BAY53" s="1"/>
      <c r="BAZ53" s="1"/>
      <c r="BBA53" s="1"/>
      <c r="BBB53" s="1"/>
      <c r="BBC53" s="1"/>
      <c r="BBD53" s="1"/>
      <c r="BBE53" s="1"/>
      <c r="BBF53" s="1"/>
      <c r="BBG53" s="1"/>
      <c r="BBH53" s="1"/>
      <c r="BBI53" s="1"/>
      <c r="BBJ53" s="1"/>
      <c r="BBK53" s="1"/>
      <c r="BBL53" s="1"/>
      <c r="BBM53" s="1"/>
      <c r="BBN53" s="1"/>
      <c r="BBO53" s="1"/>
      <c r="BBP53" s="1"/>
      <c r="BBQ53" s="1"/>
      <c r="BBR53" s="1"/>
      <c r="BBS53" s="1"/>
      <c r="BBT53" s="1"/>
      <c r="BBU53" s="1"/>
      <c r="BBV53" s="1"/>
      <c r="BBW53" s="1"/>
      <c r="BBX53" s="1"/>
      <c r="BBY53" s="1"/>
      <c r="BBZ53" s="1"/>
      <c r="BCA53" s="1"/>
      <c r="BCB53" s="1"/>
      <c r="BCC53" s="1"/>
      <c r="BCD53" s="1"/>
      <c r="BCE53" s="1"/>
      <c r="BCF53" s="1"/>
      <c r="BCG53" s="1"/>
      <c r="BCH53" s="1"/>
      <c r="BCI53" s="1"/>
      <c r="BCJ53" s="1"/>
      <c r="BCK53" s="1"/>
      <c r="BCL53" s="1"/>
      <c r="BCM53" s="1"/>
      <c r="BCN53" s="1"/>
      <c r="BCO53" s="1"/>
      <c r="BCP53" s="1"/>
      <c r="BCQ53" s="1"/>
      <c r="BCR53" s="1"/>
      <c r="BCS53" s="1"/>
      <c r="BCT53" s="1"/>
      <c r="BCU53" s="1"/>
      <c r="BCV53" s="1"/>
      <c r="BCW53" s="1"/>
      <c r="BCX53" s="1"/>
      <c r="BCY53" s="1"/>
      <c r="BCZ53" s="1"/>
      <c r="BDA53" s="1"/>
      <c r="BDB53" s="1"/>
      <c r="BDC53" s="1"/>
      <c r="BDD53" s="1"/>
      <c r="BDE53" s="1"/>
      <c r="BDF53" s="1"/>
      <c r="BDG53" s="1"/>
      <c r="BDH53" s="1"/>
      <c r="BDI53" s="1"/>
      <c r="BDJ53" s="1"/>
      <c r="BDK53" s="1"/>
      <c r="BDL53" s="1"/>
      <c r="BDM53" s="1"/>
      <c r="BDN53" s="1"/>
      <c r="BDO53" s="1"/>
      <c r="BDP53" s="1"/>
      <c r="BDQ53" s="1"/>
      <c r="BDR53" s="1"/>
      <c r="BDS53" s="1"/>
      <c r="BDT53" s="1"/>
      <c r="BDU53" s="1"/>
      <c r="BDV53" s="1"/>
      <c r="BDW53" s="1"/>
      <c r="BDX53" s="1"/>
      <c r="BDY53" s="1"/>
      <c r="BDZ53" s="1"/>
      <c r="BEA53" s="1"/>
      <c r="BEB53" s="1"/>
      <c r="BEC53" s="1"/>
      <c r="BED53" s="1"/>
      <c r="BEE53" s="1"/>
      <c r="BEF53" s="1"/>
      <c r="BEG53" s="1"/>
      <c r="BEH53" s="1"/>
      <c r="BEI53" s="1"/>
      <c r="BEJ53" s="1"/>
      <c r="BEK53" s="1"/>
      <c r="BEL53" s="1"/>
      <c r="BEM53" s="1"/>
      <c r="BEN53" s="1"/>
      <c r="BEO53" s="1"/>
      <c r="BEP53" s="1"/>
      <c r="BEQ53" s="1"/>
      <c r="BER53" s="1"/>
      <c r="BES53" s="1"/>
      <c r="BET53" s="1"/>
      <c r="BEU53" s="1"/>
      <c r="BEV53" s="1"/>
      <c r="BEW53" s="1"/>
      <c r="BEX53" s="1"/>
      <c r="BEY53" s="1"/>
      <c r="BEZ53" s="1"/>
      <c r="BFA53" s="1"/>
      <c r="BFB53" s="1"/>
      <c r="BFC53" s="1"/>
      <c r="BFD53" s="1"/>
      <c r="BFE53" s="1"/>
      <c r="BFF53" s="1"/>
      <c r="BFG53" s="1"/>
      <c r="BFH53" s="1"/>
      <c r="BFI53" s="1"/>
      <c r="BFJ53" s="1"/>
      <c r="BFK53" s="1"/>
      <c r="BFL53" s="1"/>
      <c r="BFM53" s="1"/>
      <c r="BFN53" s="1"/>
      <c r="BFO53" s="1"/>
      <c r="BFP53" s="1"/>
      <c r="BFQ53" s="1"/>
      <c r="BFR53" s="1"/>
      <c r="BFS53" s="1"/>
      <c r="BFT53" s="1"/>
      <c r="BFU53" s="1"/>
      <c r="BFV53" s="1"/>
      <c r="BFW53" s="1"/>
      <c r="BFX53" s="1"/>
      <c r="BFY53" s="1"/>
      <c r="BFZ53" s="1"/>
      <c r="BGA53" s="1"/>
      <c r="BGB53" s="1"/>
      <c r="BGC53" s="1"/>
      <c r="BGD53" s="1"/>
      <c r="BGE53" s="1"/>
      <c r="BGF53" s="1"/>
      <c r="BGG53" s="1"/>
      <c r="BGH53" s="1"/>
      <c r="BGI53" s="1"/>
      <c r="BGJ53" s="1"/>
      <c r="BGK53" s="1"/>
      <c r="BGL53" s="1"/>
      <c r="BGM53" s="1"/>
      <c r="BGN53" s="1"/>
      <c r="BGO53" s="1"/>
      <c r="BGP53" s="1"/>
      <c r="BGQ53" s="1"/>
      <c r="BGR53" s="1"/>
      <c r="BGS53" s="1"/>
      <c r="BGT53" s="1"/>
      <c r="BGU53" s="1"/>
      <c r="BGV53" s="1"/>
      <c r="BGW53" s="1"/>
      <c r="BGX53" s="1"/>
      <c r="BGY53" s="1"/>
      <c r="BGZ53" s="1"/>
      <c r="BHA53" s="1"/>
      <c r="BHB53" s="1"/>
      <c r="BHC53" s="1"/>
      <c r="BHD53" s="1"/>
      <c r="BHE53" s="1"/>
      <c r="BHF53" s="1"/>
      <c r="BHG53" s="1"/>
      <c r="BHH53" s="1"/>
      <c r="BHI53" s="1"/>
      <c r="BHJ53" s="1"/>
      <c r="BHK53" s="1"/>
      <c r="BHL53" s="1"/>
      <c r="BHM53" s="1"/>
      <c r="BHN53" s="1"/>
      <c r="BHO53" s="1"/>
      <c r="BHP53" s="1"/>
      <c r="BHQ53" s="1"/>
      <c r="BHR53" s="1"/>
      <c r="BHS53" s="1"/>
      <c r="BHT53" s="1"/>
      <c r="BHU53" s="1"/>
      <c r="BHV53" s="1"/>
      <c r="BHW53" s="1"/>
      <c r="BHX53" s="1"/>
      <c r="BHY53" s="1"/>
      <c r="BHZ53" s="1"/>
      <c r="BIA53" s="1"/>
      <c r="BIB53" s="1"/>
      <c r="BIC53" s="1"/>
      <c r="BID53" s="1"/>
      <c r="BIE53" s="1"/>
      <c r="BIF53" s="1"/>
      <c r="BIG53" s="1"/>
      <c r="BIH53" s="1"/>
      <c r="BII53" s="1"/>
      <c r="BIJ53" s="1"/>
      <c r="BIK53" s="1"/>
      <c r="BIL53" s="1"/>
      <c r="BIM53" s="1"/>
      <c r="BIN53" s="1"/>
      <c r="BIO53" s="1"/>
      <c r="BIP53" s="1"/>
      <c r="BIQ53" s="1"/>
      <c r="BIR53" s="1"/>
      <c r="BIS53" s="1"/>
      <c r="BIT53" s="1"/>
      <c r="BIU53" s="1"/>
      <c r="BIV53" s="1"/>
      <c r="BIW53" s="1"/>
      <c r="BIX53" s="1"/>
      <c r="BIY53" s="1"/>
      <c r="BIZ53" s="1"/>
      <c r="BJA53" s="1"/>
      <c r="BJB53" s="1"/>
      <c r="BJC53" s="1"/>
      <c r="BJD53" s="1"/>
      <c r="BJE53" s="1"/>
      <c r="BJF53" s="1"/>
      <c r="BJG53" s="1"/>
      <c r="BJH53" s="1"/>
      <c r="BJI53" s="1"/>
      <c r="BJJ53" s="1"/>
      <c r="BJK53" s="1"/>
      <c r="BJL53" s="1"/>
      <c r="BJM53" s="1"/>
      <c r="BJN53" s="1"/>
      <c r="BJO53" s="1"/>
      <c r="BJP53" s="1"/>
      <c r="BJQ53" s="1"/>
      <c r="BJR53" s="1"/>
      <c r="BJS53" s="1"/>
      <c r="BJT53" s="1"/>
      <c r="BJU53" s="1"/>
      <c r="BJV53" s="1"/>
      <c r="BJW53" s="1"/>
      <c r="BJX53" s="1"/>
      <c r="BJY53" s="1"/>
      <c r="BJZ53" s="1"/>
      <c r="BKA53" s="1"/>
      <c r="BKB53" s="1"/>
      <c r="BKC53" s="1"/>
      <c r="BKD53" s="1"/>
      <c r="BKE53" s="1"/>
      <c r="BKF53" s="1"/>
      <c r="BKG53" s="1"/>
      <c r="BKH53" s="1"/>
      <c r="BKI53" s="1"/>
      <c r="BKJ53" s="1"/>
      <c r="BKK53" s="1"/>
      <c r="BKL53" s="1"/>
      <c r="BKM53" s="1"/>
      <c r="BKN53" s="1"/>
      <c r="BKO53" s="1"/>
      <c r="BKP53" s="1"/>
      <c r="BKQ53" s="1"/>
      <c r="BKR53" s="1"/>
      <c r="BKS53" s="1"/>
      <c r="BKT53" s="1"/>
      <c r="BKU53" s="1"/>
      <c r="BKV53" s="1"/>
      <c r="BKW53" s="1"/>
      <c r="BKX53" s="1"/>
      <c r="BKY53" s="1"/>
      <c r="BKZ53" s="1"/>
      <c r="BLA53" s="1"/>
      <c r="BLB53" s="1"/>
      <c r="BLC53" s="1"/>
      <c r="BLD53" s="1"/>
      <c r="BLE53" s="1"/>
      <c r="BLF53" s="1"/>
      <c r="BLG53" s="1"/>
      <c r="BLH53" s="1"/>
      <c r="BLI53" s="1"/>
      <c r="BLJ53" s="1"/>
      <c r="BLK53" s="1"/>
      <c r="BLL53" s="1"/>
      <c r="BLM53" s="1"/>
      <c r="BLN53" s="1"/>
      <c r="BLO53" s="1"/>
      <c r="BLP53" s="1"/>
      <c r="BLQ53" s="1"/>
      <c r="BLR53" s="1"/>
      <c r="BLS53" s="1"/>
      <c r="BLT53" s="1"/>
      <c r="BLU53" s="1"/>
      <c r="BLV53" s="1"/>
      <c r="BLW53" s="1"/>
      <c r="BLX53" s="1"/>
      <c r="BLY53" s="1"/>
      <c r="BLZ53" s="1"/>
      <c r="BMA53" s="1"/>
      <c r="BMB53" s="1"/>
      <c r="BMC53" s="1"/>
      <c r="BMD53" s="1"/>
      <c r="BME53" s="1"/>
      <c r="BMF53" s="1"/>
      <c r="BMG53" s="1"/>
      <c r="BMH53" s="1"/>
      <c r="BMI53" s="1"/>
      <c r="BMJ53" s="1"/>
      <c r="BMK53" s="1"/>
      <c r="BML53" s="1"/>
      <c r="BMM53" s="1"/>
      <c r="BMN53" s="1"/>
      <c r="BMO53" s="1"/>
      <c r="BMP53" s="1"/>
      <c r="BMQ53" s="1"/>
      <c r="BMR53" s="1"/>
      <c r="BMS53" s="1"/>
      <c r="BMT53" s="1"/>
      <c r="BMU53" s="1"/>
      <c r="BMV53" s="1"/>
      <c r="BMW53" s="1"/>
      <c r="BMX53" s="1"/>
      <c r="BMY53" s="1"/>
      <c r="BMZ53" s="1"/>
      <c r="BNA53" s="1"/>
      <c r="BNB53" s="1"/>
      <c r="BNC53" s="1"/>
      <c r="BND53" s="1"/>
      <c r="BNE53" s="1"/>
      <c r="BNF53" s="1"/>
      <c r="BNG53" s="1"/>
      <c r="BNH53" s="1"/>
      <c r="BNI53" s="1"/>
      <c r="BNJ53" s="1"/>
      <c r="BNK53" s="1"/>
      <c r="BNL53" s="1"/>
      <c r="BNM53" s="1"/>
      <c r="BNN53" s="1"/>
      <c r="BNO53" s="1"/>
      <c r="BNP53" s="1"/>
      <c r="BNQ53" s="1"/>
      <c r="BNR53" s="1"/>
      <c r="BNS53" s="1"/>
      <c r="BNT53" s="1"/>
      <c r="BNU53" s="1"/>
      <c r="BNV53" s="1"/>
      <c r="BNW53" s="1"/>
      <c r="BNX53" s="1"/>
      <c r="BNY53" s="1"/>
      <c r="BNZ53" s="1"/>
      <c r="BOA53" s="1"/>
      <c r="BOB53" s="1"/>
      <c r="BOC53" s="1"/>
      <c r="BOD53" s="1"/>
      <c r="BOE53" s="1"/>
      <c r="BOF53" s="1"/>
      <c r="BOG53" s="1"/>
      <c r="BOH53" s="1"/>
      <c r="BOI53" s="1"/>
      <c r="BOJ53" s="1"/>
      <c r="BOK53" s="1"/>
      <c r="BOL53" s="1"/>
      <c r="BOM53" s="1"/>
      <c r="BON53" s="1"/>
      <c r="BOO53" s="1"/>
      <c r="BOP53" s="1"/>
      <c r="BOQ53" s="1"/>
      <c r="BOR53" s="1"/>
      <c r="BOS53" s="1"/>
      <c r="BOT53" s="1"/>
      <c r="BOU53" s="1"/>
      <c r="BOV53" s="1"/>
      <c r="BOW53" s="1"/>
      <c r="BOX53" s="1"/>
      <c r="BOY53" s="1"/>
      <c r="BOZ53" s="1"/>
      <c r="BPA53" s="1"/>
      <c r="BPB53" s="1"/>
      <c r="BPC53" s="1"/>
      <c r="BPD53" s="1"/>
      <c r="BPE53" s="1"/>
      <c r="BPF53" s="1"/>
      <c r="BPG53" s="1"/>
      <c r="BPH53" s="1"/>
      <c r="BPI53" s="1"/>
      <c r="BPJ53" s="1"/>
      <c r="BPK53" s="1"/>
      <c r="BPL53" s="1"/>
      <c r="BPM53" s="1"/>
      <c r="BPN53" s="1"/>
      <c r="BPO53" s="1"/>
      <c r="BPP53" s="1"/>
      <c r="BPQ53" s="1"/>
      <c r="BPR53" s="1"/>
      <c r="BPS53" s="1"/>
      <c r="BPT53" s="1"/>
      <c r="BPU53" s="1"/>
      <c r="BPV53" s="1"/>
      <c r="BPW53" s="1"/>
      <c r="BPX53" s="1"/>
      <c r="BPY53" s="1"/>
      <c r="BPZ53" s="1"/>
      <c r="BQA53" s="1"/>
      <c r="BQB53" s="1"/>
      <c r="BQC53" s="1"/>
      <c r="BQD53" s="1"/>
      <c r="BQE53" s="1"/>
      <c r="BQF53" s="1"/>
      <c r="BQG53" s="1"/>
      <c r="BQH53" s="1"/>
      <c r="BQI53" s="1"/>
      <c r="BQJ53" s="1"/>
      <c r="BQK53" s="1"/>
      <c r="BQL53" s="1"/>
      <c r="BQM53" s="1"/>
      <c r="BQN53" s="1"/>
      <c r="BQO53" s="1"/>
      <c r="BQP53" s="1"/>
      <c r="BQQ53" s="1"/>
      <c r="BQR53" s="1"/>
      <c r="BQS53" s="1"/>
      <c r="BQT53" s="1"/>
      <c r="BQU53" s="1"/>
      <c r="BQV53" s="1"/>
      <c r="BQW53" s="1"/>
      <c r="BQX53" s="1"/>
      <c r="BQY53" s="1"/>
      <c r="BQZ53" s="1"/>
      <c r="BRA53" s="1"/>
      <c r="BRB53" s="1"/>
      <c r="BRC53" s="1"/>
      <c r="BRD53" s="1"/>
      <c r="BRE53" s="1"/>
      <c r="BRF53" s="1"/>
      <c r="BRG53" s="1"/>
      <c r="BRH53" s="1"/>
      <c r="BRI53" s="1"/>
      <c r="BRJ53" s="1"/>
      <c r="BRK53" s="1"/>
      <c r="BRL53" s="1"/>
      <c r="BRM53" s="1"/>
      <c r="BRN53" s="1"/>
      <c r="BRO53" s="1"/>
      <c r="BRP53" s="1"/>
      <c r="BRQ53" s="1"/>
      <c r="BRR53" s="1"/>
      <c r="BRS53" s="1"/>
      <c r="BRT53" s="1"/>
      <c r="BRU53" s="1"/>
      <c r="BRV53" s="1"/>
      <c r="BRW53" s="1"/>
      <c r="BRX53" s="1"/>
      <c r="BRY53" s="1"/>
      <c r="BRZ53" s="1"/>
      <c r="BSA53" s="1"/>
      <c r="BSB53" s="1"/>
      <c r="BSC53" s="1"/>
      <c r="BSD53" s="1"/>
      <c r="BSE53" s="1"/>
      <c r="BSF53" s="1"/>
      <c r="BSG53" s="1"/>
      <c r="BSH53" s="1"/>
      <c r="BSI53" s="1"/>
      <c r="BSJ53" s="1"/>
      <c r="BSK53" s="1"/>
      <c r="BSL53" s="1"/>
      <c r="BSM53" s="1"/>
      <c r="BSN53" s="1"/>
      <c r="BSO53" s="1"/>
      <c r="BSP53" s="1"/>
      <c r="BSQ53" s="1"/>
      <c r="BSR53" s="1"/>
      <c r="BSS53" s="1"/>
      <c r="BST53" s="1"/>
      <c r="BSU53" s="1"/>
      <c r="BSV53" s="1"/>
      <c r="BSW53" s="1"/>
      <c r="BSX53" s="1"/>
      <c r="BSY53" s="1"/>
      <c r="BSZ53" s="1"/>
      <c r="BTA53" s="1"/>
      <c r="BTB53" s="1"/>
      <c r="BTC53" s="1"/>
      <c r="BTD53" s="1"/>
      <c r="BTE53" s="1"/>
      <c r="BTF53" s="1"/>
      <c r="BTG53" s="1"/>
      <c r="BTH53" s="1"/>
      <c r="BTI53" s="1"/>
      <c r="BTJ53" s="1"/>
      <c r="BTK53" s="1"/>
      <c r="BTL53" s="1"/>
      <c r="BTM53" s="1"/>
      <c r="BTN53" s="1"/>
      <c r="BTO53" s="1"/>
      <c r="BTP53" s="1"/>
      <c r="BTQ53" s="1"/>
      <c r="BTR53" s="1"/>
      <c r="BTS53" s="1"/>
      <c r="BTT53" s="1"/>
      <c r="BTU53" s="1"/>
      <c r="BTV53" s="1"/>
      <c r="BTW53" s="1"/>
      <c r="BTX53" s="1"/>
      <c r="BTY53" s="1"/>
      <c r="BTZ53" s="1"/>
      <c r="BUA53" s="1"/>
      <c r="BUB53" s="1"/>
      <c r="BUC53" s="1"/>
      <c r="BUD53" s="1"/>
      <c r="BUE53" s="1"/>
      <c r="BUF53" s="1"/>
      <c r="BUG53" s="1"/>
      <c r="BUH53" s="1"/>
      <c r="BUI53" s="1"/>
      <c r="BUJ53" s="1"/>
      <c r="BUK53" s="1"/>
      <c r="BUL53" s="1"/>
      <c r="BUM53" s="1"/>
      <c r="BUN53" s="1"/>
      <c r="BUO53" s="1"/>
      <c r="BUP53" s="1"/>
      <c r="BUQ53" s="1"/>
      <c r="BUR53" s="1"/>
      <c r="BUS53" s="1"/>
      <c r="BUT53" s="1"/>
      <c r="BUU53" s="1"/>
      <c r="BUV53" s="1"/>
      <c r="BUW53" s="1"/>
      <c r="BUX53" s="1"/>
      <c r="BUY53" s="1"/>
      <c r="BUZ53" s="1"/>
      <c r="BVA53" s="1"/>
      <c r="BVB53" s="1"/>
      <c r="BVC53" s="1"/>
      <c r="BVD53" s="1"/>
      <c r="BVE53" s="1"/>
      <c r="BVF53" s="1"/>
      <c r="BVG53" s="1"/>
      <c r="BVH53" s="1"/>
      <c r="BVI53" s="1"/>
      <c r="BVJ53" s="1"/>
      <c r="BVK53" s="1"/>
      <c r="BVL53" s="1"/>
      <c r="BVM53" s="1"/>
      <c r="BVN53" s="1"/>
      <c r="BVO53" s="1"/>
      <c r="BVP53" s="1"/>
      <c r="BVQ53" s="1"/>
      <c r="BVR53" s="1"/>
      <c r="BVS53" s="1"/>
      <c r="BVT53" s="1"/>
      <c r="BVU53" s="1"/>
      <c r="BVV53" s="1"/>
      <c r="BVW53" s="1"/>
      <c r="BVX53" s="1"/>
      <c r="BVY53" s="1"/>
      <c r="BVZ53" s="1"/>
      <c r="BWA53" s="1"/>
      <c r="BWB53" s="1"/>
      <c r="BWC53" s="1"/>
      <c r="BWD53" s="1"/>
      <c r="BWE53" s="1"/>
      <c r="BWF53" s="1"/>
      <c r="BWG53" s="1"/>
      <c r="BWH53" s="1"/>
      <c r="BWI53" s="1"/>
      <c r="BWJ53" s="1"/>
      <c r="BWK53" s="1"/>
      <c r="BWL53" s="1"/>
      <c r="BWM53" s="1"/>
      <c r="BWN53" s="1"/>
      <c r="BWO53" s="1"/>
      <c r="BWP53" s="1"/>
      <c r="BWQ53" s="1"/>
      <c r="BWR53" s="1"/>
      <c r="BWS53" s="1"/>
      <c r="BWT53" s="1"/>
      <c r="BWU53" s="1"/>
      <c r="BWV53" s="1"/>
      <c r="BWW53" s="1"/>
      <c r="BWX53" s="1"/>
      <c r="BWY53" s="1"/>
      <c r="BWZ53" s="1"/>
      <c r="BXA53" s="1"/>
      <c r="BXB53" s="1"/>
      <c r="BXC53" s="1"/>
      <c r="BXD53" s="1"/>
      <c r="BXE53" s="1"/>
      <c r="BXF53" s="1"/>
      <c r="BXG53" s="1"/>
      <c r="BXH53" s="1"/>
      <c r="BXI53" s="1"/>
      <c r="BXJ53" s="1"/>
      <c r="BXK53" s="1"/>
      <c r="BXL53" s="1"/>
      <c r="BXM53" s="1"/>
      <c r="BXN53" s="1"/>
      <c r="BXO53" s="1"/>
      <c r="BXP53" s="1"/>
      <c r="BXQ53" s="1"/>
      <c r="BXR53" s="1"/>
      <c r="BXS53" s="1"/>
      <c r="BXT53" s="1"/>
      <c r="BXU53" s="1"/>
      <c r="BXV53" s="1"/>
      <c r="BXW53" s="1"/>
      <c r="BXX53" s="1"/>
      <c r="BXY53" s="1"/>
      <c r="BXZ53" s="1"/>
      <c r="BYA53" s="1"/>
      <c r="BYB53" s="1"/>
      <c r="BYC53" s="1"/>
      <c r="BYD53" s="1"/>
      <c r="BYE53" s="1"/>
      <c r="BYF53" s="1"/>
      <c r="BYG53" s="1"/>
      <c r="BYH53" s="1"/>
      <c r="BYI53" s="1"/>
      <c r="BYJ53" s="1"/>
      <c r="BYK53" s="1"/>
      <c r="BYL53" s="1"/>
      <c r="BYM53" s="1"/>
      <c r="BYN53" s="1"/>
      <c r="BYO53" s="1"/>
      <c r="BYP53" s="1"/>
      <c r="BYQ53" s="1"/>
      <c r="BYR53" s="1"/>
      <c r="BYS53" s="1"/>
      <c r="BYT53" s="1"/>
      <c r="BYU53" s="1"/>
      <c r="BYV53" s="1"/>
      <c r="BYW53" s="1"/>
      <c r="BYX53" s="1"/>
      <c r="BYY53" s="1"/>
      <c r="BYZ53" s="1"/>
      <c r="BZA53" s="1"/>
      <c r="BZB53" s="1"/>
      <c r="BZC53" s="1"/>
      <c r="BZD53" s="1"/>
      <c r="BZE53" s="1"/>
      <c r="BZF53" s="1"/>
      <c r="BZG53" s="1"/>
      <c r="BZH53" s="1"/>
      <c r="BZI53" s="1"/>
      <c r="BZJ53" s="1"/>
      <c r="BZK53" s="1"/>
      <c r="BZL53" s="1"/>
      <c r="BZM53" s="1"/>
      <c r="BZN53" s="1"/>
      <c r="BZO53" s="1"/>
      <c r="BZP53" s="1"/>
      <c r="BZQ53" s="1"/>
      <c r="BZR53" s="1"/>
      <c r="BZS53" s="1"/>
      <c r="BZT53" s="1"/>
      <c r="BZU53" s="1"/>
      <c r="BZV53" s="1"/>
      <c r="BZW53" s="1"/>
      <c r="BZX53" s="1"/>
      <c r="BZY53" s="1"/>
      <c r="BZZ53" s="1"/>
      <c r="CAA53" s="1"/>
      <c r="CAB53" s="1"/>
      <c r="CAC53" s="1"/>
      <c r="CAD53" s="1"/>
      <c r="CAE53" s="1"/>
      <c r="CAF53" s="1"/>
      <c r="CAG53" s="1"/>
      <c r="CAH53" s="1"/>
      <c r="CAI53" s="1"/>
      <c r="CAJ53" s="1"/>
      <c r="CAK53" s="1"/>
      <c r="CAL53" s="1"/>
      <c r="CAM53" s="1"/>
      <c r="CAN53" s="1"/>
      <c r="CAO53" s="1"/>
      <c r="CAP53" s="1"/>
      <c r="CAQ53" s="1"/>
      <c r="CAR53" s="1"/>
      <c r="CAS53" s="1"/>
      <c r="CAT53" s="1"/>
      <c r="CAU53" s="1"/>
      <c r="CAV53" s="1"/>
      <c r="CAW53" s="1"/>
      <c r="CAX53" s="1"/>
      <c r="CAY53" s="1"/>
      <c r="CAZ53" s="1"/>
      <c r="CBA53" s="1"/>
      <c r="CBB53" s="1"/>
      <c r="CBC53" s="1"/>
      <c r="CBD53" s="1"/>
      <c r="CBE53" s="1"/>
      <c r="CBF53" s="1"/>
      <c r="CBG53" s="1"/>
      <c r="CBH53" s="1"/>
      <c r="CBI53" s="1"/>
      <c r="CBJ53" s="1"/>
      <c r="CBK53" s="1"/>
      <c r="CBL53" s="1"/>
      <c r="CBM53" s="1"/>
      <c r="CBN53" s="1"/>
      <c r="CBO53" s="1"/>
      <c r="CBP53" s="1"/>
      <c r="CBQ53" s="1"/>
      <c r="CBR53" s="1"/>
      <c r="CBS53" s="1"/>
      <c r="CBT53" s="1"/>
      <c r="CBU53" s="1"/>
      <c r="CBV53" s="1"/>
      <c r="CBW53" s="1"/>
      <c r="CBX53" s="1"/>
      <c r="CBY53" s="1"/>
      <c r="CBZ53" s="1"/>
      <c r="CCA53" s="1"/>
      <c r="CCB53" s="1"/>
      <c r="CCC53" s="1"/>
      <c r="CCD53" s="1"/>
      <c r="CCE53" s="1"/>
      <c r="CCF53" s="1"/>
      <c r="CCG53" s="1"/>
      <c r="CCH53" s="1"/>
      <c r="CCI53" s="1"/>
      <c r="CCJ53" s="1"/>
      <c r="CCK53" s="1"/>
      <c r="CCL53" s="1"/>
      <c r="CCM53" s="1"/>
      <c r="CCN53" s="1"/>
      <c r="CCO53" s="1"/>
      <c r="CCP53" s="1"/>
      <c r="CCQ53" s="1"/>
      <c r="CCR53" s="1"/>
      <c r="CCS53" s="1"/>
      <c r="CCT53" s="1"/>
      <c r="CCU53" s="1"/>
      <c r="CCV53" s="1"/>
      <c r="CCW53" s="1"/>
      <c r="CCX53" s="1"/>
      <c r="CCY53" s="1"/>
      <c r="CCZ53" s="1"/>
      <c r="CDA53" s="1"/>
      <c r="CDB53" s="1"/>
      <c r="CDC53" s="1"/>
      <c r="CDD53" s="1"/>
      <c r="CDE53" s="1"/>
      <c r="CDF53" s="1"/>
      <c r="CDG53" s="1"/>
      <c r="CDH53" s="1"/>
      <c r="CDI53" s="1"/>
      <c r="CDJ53" s="1"/>
      <c r="CDK53" s="1"/>
      <c r="CDL53" s="1"/>
      <c r="CDM53" s="1"/>
      <c r="CDN53" s="1"/>
      <c r="CDO53" s="1"/>
      <c r="CDP53" s="1"/>
      <c r="CDQ53" s="1"/>
      <c r="CDR53" s="1"/>
      <c r="CDS53" s="1"/>
      <c r="CDT53" s="1"/>
      <c r="CDU53" s="1"/>
      <c r="CDV53" s="1"/>
      <c r="CDW53" s="1"/>
      <c r="CDX53" s="1"/>
      <c r="CDY53" s="1"/>
      <c r="CDZ53" s="1"/>
      <c r="CEA53" s="1"/>
      <c r="CEB53" s="1"/>
      <c r="CEC53" s="1"/>
      <c r="CED53" s="1"/>
      <c r="CEE53" s="1"/>
      <c r="CEF53" s="1"/>
      <c r="CEG53" s="1"/>
      <c r="CEH53" s="1"/>
      <c r="CEI53" s="1"/>
      <c r="CEJ53" s="1"/>
      <c r="CEK53" s="1"/>
      <c r="CEL53" s="1"/>
      <c r="CEM53" s="1"/>
      <c r="CEN53" s="1"/>
      <c r="CEO53" s="1"/>
      <c r="CEP53" s="1"/>
      <c r="CEQ53" s="1"/>
      <c r="CER53" s="1"/>
      <c r="CES53" s="1"/>
      <c r="CET53" s="1"/>
      <c r="CEU53" s="1"/>
      <c r="CEV53" s="1"/>
      <c r="CEW53" s="1"/>
      <c r="CEX53" s="1"/>
      <c r="CEY53" s="1"/>
      <c r="CEZ53" s="1"/>
      <c r="CFA53" s="1"/>
      <c r="CFB53" s="1"/>
      <c r="CFC53" s="1"/>
      <c r="CFD53" s="1"/>
      <c r="CFE53" s="1"/>
      <c r="CFF53" s="1"/>
      <c r="CFG53" s="1"/>
      <c r="CFH53" s="1"/>
      <c r="CFI53" s="1"/>
      <c r="CFJ53" s="1"/>
      <c r="CFK53" s="1"/>
      <c r="CFL53" s="1"/>
      <c r="CFM53" s="1"/>
      <c r="CFN53" s="1"/>
      <c r="CFO53" s="1"/>
      <c r="CFP53" s="1"/>
      <c r="CFQ53" s="1"/>
      <c r="CFR53" s="1"/>
      <c r="CFS53" s="1"/>
      <c r="CFT53" s="1"/>
      <c r="CFU53" s="1"/>
      <c r="CFV53" s="1"/>
      <c r="CFW53" s="1"/>
      <c r="CFX53" s="1"/>
      <c r="CFY53" s="1"/>
      <c r="CFZ53" s="1"/>
      <c r="CGA53" s="1"/>
      <c r="CGB53" s="1"/>
      <c r="CGC53" s="1"/>
      <c r="CGD53" s="1"/>
      <c r="CGE53" s="1"/>
      <c r="CGF53" s="1"/>
      <c r="CGG53" s="1"/>
      <c r="CGH53" s="1"/>
      <c r="CGI53" s="1"/>
      <c r="CGJ53" s="1"/>
      <c r="CGK53" s="1"/>
      <c r="CGL53" s="1"/>
      <c r="CGM53" s="1"/>
      <c r="CGN53" s="1"/>
      <c r="CGO53" s="1"/>
      <c r="CGP53" s="1"/>
      <c r="CGQ53" s="1"/>
      <c r="CGR53" s="1"/>
      <c r="CGS53" s="1"/>
      <c r="CGT53" s="1"/>
      <c r="CGU53" s="1"/>
      <c r="CGV53" s="1"/>
      <c r="CGW53" s="1"/>
      <c r="CGX53" s="1"/>
      <c r="CGY53" s="1"/>
      <c r="CGZ53" s="1"/>
      <c r="CHA53" s="1"/>
      <c r="CHB53" s="1"/>
      <c r="CHC53" s="1"/>
      <c r="CHD53" s="1"/>
      <c r="CHE53" s="1"/>
      <c r="CHF53" s="1"/>
      <c r="CHG53" s="1"/>
      <c r="CHH53" s="1"/>
      <c r="CHI53" s="1"/>
      <c r="CHJ53" s="1"/>
      <c r="CHK53" s="1"/>
      <c r="CHL53" s="1"/>
      <c r="CHM53" s="1"/>
      <c r="CHN53" s="1"/>
      <c r="CHO53" s="1"/>
      <c r="CHP53" s="1"/>
      <c r="CHQ53" s="1"/>
      <c r="CHR53" s="1"/>
      <c r="CHS53" s="1"/>
      <c r="CHT53" s="1"/>
      <c r="CHU53" s="1"/>
      <c r="CHV53" s="1"/>
      <c r="CHW53" s="1"/>
      <c r="CHX53" s="1"/>
      <c r="CHY53" s="1"/>
      <c r="CHZ53" s="1"/>
      <c r="CIA53" s="1"/>
      <c r="CIB53" s="1"/>
      <c r="CIC53" s="1"/>
      <c r="CID53" s="1"/>
      <c r="CIE53" s="1"/>
      <c r="CIF53" s="1"/>
      <c r="CIG53" s="1"/>
      <c r="CIH53" s="1"/>
      <c r="CII53" s="1"/>
      <c r="CIJ53" s="1"/>
      <c r="CIK53" s="1"/>
      <c r="CIL53" s="1"/>
      <c r="CIM53" s="1"/>
      <c r="CIN53" s="1"/>
      <c r="CIO53" s="1"/>
      <c r="CIP53" s="1"/>
      <c r="CIQ53" s="1"/>
      <c r="CIR53" s="1"/>
      <c r="CIS53" s="1"/>
      <c r="CIT53" s="1"/>
      <c r="CIU53" s="1"/>
      <c r="CIV53" s="1"/>
      <c r="CIW53" s="1"/>
      <c r="CIX53" s="1"/>
      <c r="CIY53" s="1"/>
      <c r="CIZ53" s="1"/>
      <c r="CJA53" s="1"/>
      <c r="CJB53" s="1"/>
      <c r="CJC53" s="1"/>
      <c r="CJD53" s="1"/>
      <c r="CJE53" s="1"/>
      <c r="CJF53" s="1"/>
      <c r="CJG53" s="1"/>
      <c r="CJH53" s="1"/>
      <c r="CJI53" s="1"/>
      <c r="CJJ53" s="1"/>
      <c r="CJK53" s="1"/>
      <c r="CJL53" s="1"/>
      <c r="CJM53" s="1"/>
      <c r="CJN53" s="1"/>
      <c r="CJO53" s="1"/>
      <c r="CJP53" s="1"/>
      <c r="CJQ53" s="1"/>
      <c r="CJR53" s="1"/>
      <c r="CJS53" s="1"/>
      <c r="CJT53" s="1"/>
      <c r="CJU53" s="1"/>
      <c r="CJV53" s="1"/>
      <c r="CJW53" s="1"/>
      <c r="CJX53" s="1"/>
      <c r="CJY53" s="1"/>
      <c r="CJZ53" s="1"/>
      <c r="CKA53" s="1"/>
      <c r="CKB53" s="1"/>
      <c r="CKC53" s="1"/>
      <c r="CKD53" s="1"/>
      <c r="CKE53" s="1"/>
      <c r="CKF53" s="1"/>
      <c r="CKG53" s="1"/>
      <c r="CKH53" s="1"/>
      <c r="CKI53" s="1"/>
      <c r="CKJ53" s="1"/>
      <c r="CKK53" s="1"/>
      <c r="CKL53" s="1"/>
      <c r="CKM53" s="1"/>
      <c r="CKN53" s="1"/>
      <c r="CKO53" s="1"/>
      <c r="CKP53" s="1"/>
      <c r="CKQ53" s="1"/>
      <c r="CKR53" s="1"/>
      <c r="CKS53" s="1"/>
      <c r="CKT53" s="1"/>
      <c r="CKU53" s="1"/>
      <c r="CKV53" s="1"/>
      <c r="CKW53" s="1"/>
      <c r="CKX53" s="1"/>
      <c r="CKY53" s="1"/>
      <c r="CKZ53" s="1"/>
      <c r="CLA53" s="1"/>
      <c r="CLB53" s="1"/>
      <c r="CLC53" s="1"/>
      <c r="CLD53" s="1"/>
      <c r="CLE53" s="1"/>
      <c r="CLF53" s="1"/>
      <c r="CLG53" s="1"/>
      <c r="CLH53" s="1"/>
      <c r="CLI53" s="1"/>
      <c r="CLJ53" s="1"/>
      <c r="CLK53" s="1"/>
      <c r="CLL53" s="1"/>
      <c r="CLM53" s="1"/>
      <c r="CLN53" s="1"/>
      <c r="CLO53" s="1"/>
      <c r="CLP53" s="1"/>
      <c r="CLQ53" s="1"/>
      <c r="CLR53" s="1"/>
      <c r="CLS53" s="1"/>
      <c r="CLT53" s="1"/>
      <c r="CLU53" s="1"/>
      <c r="CLV53" s="1"/>
      <c r="CLW53" s="1"/>
      <c r="CLX53" s="1"/>
      <c r="CLY53" s="1"/>
      <c r="CLZ53" s="1"/>
      <c r="CMA53" s="1"/>
      <c r="CMB53" s="1"/>
      <c r="CMC53" s="1"/>
      <c r="CMD53" s="1"/>
      <c r="CME53" s="1"/>
      <c r="CMF53" s="1"/>
      <c r="CMG53" s="1"/>
      <c r="CMH53" s="1"/>
      <c r="CMI53" s="1"/>
      <c r="CMJ53" s="1"/>
      <c r="CMK53" s="1"/>
      <c r="CML53" s="1"/>
      <c r="CMM53" s="1"/>
      <c r="CMN53" s="1"/>
      <c r="CMO53" s="1"/>
      <c r="CMP53" s="1"/>
      <c r="CMQ53" s="1"/>
      <c r="CMR53" s="1"/>
      <c r="CMS53" s="1"/>
      <c r="CMT53" s="1"/>
      <c r="CMU53" s="1"/>
      <c r="CMV53" s="1"/>
      <c r="CMW53" s="1"/>
      <c r="CMX53" s="1"/>
      <c r="CMY53" s="1"/>
      <c r="CMZ53" s="1"/>
      <c r="CNA53" s="1"/>
      <c r="CNB53" s="1"/>
      <c r="CNC53" s="1"/>
      <c r="CND53" s="1"/>
      <c r="CNE53" s="1"/>
      <c r="CNF53" s="1"/>
      <c r="CNG53" s="1"/>
      <c r="CNH53" s="1"/>
      <c r="CNI53" s="1"/>
      <c r="CNJ53" s="1"/>
      <c r="CNK53" s="1"/>
      <c r="CNL53" s="1"/>
      <c r="CNM53" s="1"/>
      <c r="CNN53" s="1"/>
      <c r="CNO53" s="1"/>
      <c r="CNP53" s="1"/>
      <c r="CNQ53" s="1"/>
      <c r="CNR53" s="1"/>
      <c r="CNS53" s="1"/>
      <c r="CNT53" s="1"/>
      <c r="CNU53" s="1"/>
      <c r="CNV53" s="1"/>
      <c r="CNW53" s="1"/>
      <c r="CNX53" s="1"/>
      <c r="CNY53" s="1"/>
      <c r="CNZ53" s="1"/>
      <c r="COA53" s="1"/>
      <c r="COB53" s="1"/>
      <c r="COC53" s="1"/>
      <c r="COD53" s="1"/>
      <c r="COE53" s="1"/>
      <c r="COF53" s="1"/>
      <c r="COG53" s="1"/>
      <c r="COH53" s="1"/>
      <c r="COI53" s="1"/>
      <c r="COJ53" s="1"/>
      <c r="COK53" s="1"/>
      <c r="COL53" s="1"/>
      <c r="COM53" s="1"/>
      <c r="CON53" s="1"/>
      <c r="COO53" s="1"/>
      <c r="COP53" s="1"/>
      <c r="COQ53" s="1"/>
      <c r="COR53" s="1"/>
      <c r="COS53" s="1"/>
      <c r="COT53" s="1"/>
      <c r="COU53" s="1"/>
      <c r="COV53" s="1"/>
      <c r="COW53" s="1"/>
      <c r="COX53" s="1"/>
      <c r="COY53" s="1"/>
      <c r="COZ53" s="1"/>
      <c r="CPA53" s="1"/>
      <c r="CPB53" s="1"/>
      <c r="CPC53" s="1"/>
      <c r="CPD53" s="1"/>
      <c r="CPE53" s="1"/>
      <c r="CPF53" s="1"/>
      <c r="CPG53" s="1"/>
      <c r="CPH53" s="1"/>
      <c r="CPI53" s="1"/>
      <c r="CPJ53" s="1"/>
      <c r="CPK53" s="1"/>
      <c r="CPL53" s="1"/>
      <c r="CPM53" s="1"/>
      <c r="CPN53" s="1"/>
      <c r="CPO53" s="1"/>
      <c r="CPP53" s="1"/>
      <c r="CPQ53" s="1"/>
      <c r="CPR53" s="1"/>
      <c r="CPS53" s="1"/>
      <c r="CPT53" s="1"/>
      <c r="CPU53" s="1"/>
      <c r="CPV53" s="1"/>
      <c r="CPW53" s="1"/>
      <c r="CPX53" s="1"/>
      <c r="CPY53" s="1"/>
      <c r="CPZ53" s="1"/>
      <c r="CQA53" s="1"/>
      <c r="CQB53" s="1"/>
      <c r="CQC53" s="1"/>
      <c r="CQD53" s="1"/>
      <c r="CQE53" s="1"/>
      <c r="CQF53" s="1"/>
      <c r="CQG53" s="1"/>
      <c r="CQH53" s="1"/>
      <c r="CQI53" s="1"/>
      <c r="CQJ53" s="1"/>
      <c r="CQK53" s="1"/>
      <c r="CQL53" s="1"/>
      <c r="CQM53" s="1"/>
      <c r="CQN53" s="1"/>
      <c r="CQO53" s="1"/>
      <c r="CQP53" s="1"/>
      <c r="CQQ53" s="1"/>
      <c r="CQR53" s="1"/>
      <c r="CQS53" s="1"/>
      <c r="CQT53" s="1"/>
      <c r="CQU53" s="1"/>
      <c r="CQV53" s="1"/>
      <c r="CQW53" s="1"/>
      <c r="CQX53" s="1"/>
      <c r="CQY53" s="1"/>
      <c r="CQZ53" s="1"/>
      <c r="CRA53" s="1"/>
      <c r="CRB53" s="1"/>
      <c r="CRC53" s="1"/>
      <c r="CRD53" s="1"/>
      <c r="CRE53" s="1"/>
      <c r="CRF53" s="1"/>
      <c r="CRG53" s="1"/>
      <c r="CRH53" s="1"/>
      <c r="CRI53" s="1"/>
      <c r="CRJ53" s="1"/>
      <c r="CRK53" s="1"/>
      <c r="CRL53" s="1"/>
      <c r="CRM53" s="1"/>
      <c r="CRN53" s="1"/>
      <c r="CRO53" s="1"/>
      <c r="CRP53" s="1"/>
      <c r="CRQ53" s="1"/>
      <c r="CRR53" s="1"/>
      <c r="CRS53" s="1"/>
      <c r="CRT53" s="1"/>
      <c r="CRU53" s="1"/>
      <c r="CRV53" s="1"/>
      <c r="CRW53" s="1"/>
      <c r="CRX53" s="1"/>
      <c r="CRY53" s="1"/>
      <c r="CRZ53" s="1"/>
      <c r="CSA53" s="1"/>
      <c r="CSB53" s="1"/>
      <c r="CSC53" s="1"/>
      <c r="CSD53" s="1"/>
      <c r="CSE53" s="1"/>
      <c r="CSF53" s="1"/>
      <c r="CSG53" s="1"/>
      <c r="CSH53" s="1"/>
      <c r="CSI53" s="1"/>
      <c r="CSJ53" s="1"/>
      <c r="CSK53" s="1"/>
      <c r="CSL53" s="1"/>
      <c r="CSM53" s="1"/>
      <c r="CSN53" s="1"/>
      <c r="CSO53" s="1"/>
      <c r="CSP53" s="1"/>
      <c r="CSQ53" s="1"/>
      <c r="CSR53" s="1"/>
      <c r="CSS53" s="1"/>
      <c r="CST53" s="1"/>
      <c r="CSU53" s="1"/>
      <c r="CSV53" s="1"/>
      <c r="CSW53" s="1"/>
      <c r="CSX53" s="1"/>
      <c r="CSY53" s="1"/>
      <c r="CSZ53" s="1"/>
      <c r="CTA53" s="1"/>
      <c r="CTB53" s="1"/>
      <c r="CTC53" s="1"/>
      <c r="CTD53" s="1"/>
      <c r="CTE53" s="1"/>
      <c r="CTF53" s="1"/>
      <c r="CTG53" s="1"/>
      <c r="CTH53" s="1"/>
      <c r="CTI53" s="1"/>
      <c r="CTJ53" s="1"/>
      <c r="CTK53" s="1"/>
      <c r="CTL53" s="1"/>
      <c r="CTM53" s="1"/>
      <c r="CTN53" s="1"/>
      <c r="CTO53" s="1"/>
      <c r="CTP53" s="1"/>
      <c r="CTQ53" s="1"/>
      <c r="CTR53" s="1"/>
      <c r="CTS53" s="1"/>
      <c r="CTT53" s="1"/>
      <c r="CTU53" s="1"/>
      <c r="CTV53" s="1"/>
      <c r="CTW53" s="1"/>
      <c r="CTX53" s="1"/>
      <c r="CTY53" s="1"/>
      <c r="CTZ53" s="1"/>
      <c r="CUA53" s="1"/>
      <c r="CUB53" s="1"/>
      <c r="CUC53" s="1"/>
      <c r="CUD53" s="1"/>
      <c r="CUE53" s="1"/>
      <c r="CUF53" s="1"/>
      <c r="CUG53" s="1"/>
      <c r="CUH53" s="1"/>
      <c r="CUI53" s="1"/>
      <c r="CUJ53" s="1"/>
      <c r="CUK53" s="1"/>
      <c r="CUL53" s="1"/>
      <c r="CUM53" s="1"/>
      <c r="CUN53" s="1"/>
      <c r="CUO53" s="1"/>
      <c r="CUP53" s="1"/>
      <c r="CUQ53" s="1"/>
      <c r="CUR53" s="1"/>
      <c r="CUS53" s="1"/>
      <c r="CUT53" s="1"/>
      <c r="CUU53" s="1"/>
      <c r="CUV53" s="1"/>
      <c r="CUW53" s="1"/>
      <c r="CUX53" s="1"/>
      <c r="CUY53" s="1"/>
      <c r="CUZ53" s="1"/>
      <c r="CVA53" s="1"/>
      <c r="CVB53" s="1"/>
      <c r="CVC53" s="1"/>
      <c r="CVD53" s="1"/>
      <c r="CVE53" s="1"/>
      <c r="CVF53" s="1"/>
      <c r="CVG53" s="1"/>
      <c r="CVH53" s="1"/>
      <c r="CVI53" s="1"/>
      <c r="CVJ53" s="1"/>
      <c r="CVK53" s="1"/>
      <c r="CVL53" s="1"/>
      <c r="CVM53" s="1"/>
      <c r="CVN53" s="1"/>
      <c r="CVO53" s="1"/>
      <c r="CVP53" s="1"/>
      <c r="CVQ53" s="1"/>
      <c r="CVR53" s="1"/>
      <c r="CVS53" s="1"/>
      <c r="CVT53" s="1"/>
      <c r="CVU53" s="1"/>
      <c r="CVV53" s="1"/>
      <c r="CVW53" s="1"/>
      <c r="CVX53" s="1"/>
      <c r="CVY53" s="1"/>
      <c r="CVZ53" s="1"/>
      <c r="CWA53" s="1"/>
      <c r="CWB53" s="1"/>
      <c r="CWC53" s="1"/>
      <c r="CWD53" s="1"/>
      <c r="CWE53" s="1"/>
      <c r="CWF53" s="1"/>
      <c r="CWG53" s="1"/>
      <c r="CWH53" s="1"/>
      <c r="CWI53" s="1"/>
      <c r="CWJ53" s="1"/>
      <c r="CWK53" s="1"/>
      <c r="CWL53" s="1"/>
      <c r="CWM53" s="1"/>
      <c r="CWN53" s="1"/>
      <c r="CWO53" s="1"/>
      <c r="CWP53" s="1"/>
      <c r="CWQ53" s="1"/>
      <c r="CWR53" s="1"/>
      <c r="CWS53" s="1"/>
      <c r="CWT53" s="1"/>
      <c r="CWU53" s="1"/>
      <c r="CWV53" s="1"/>
      <c r="CWW53" s="1"/>
      <c r="CWX53" s="1"/>
      <c r="CWY53" s="1"/>
      <c r="CWZ53" s="1"/>
      <c r="CXA53" s="1"/>
      <c r="CXB53" s="1"/>
      <c r="CXC53" s="1"/>
      <c r="CXD53" s="1"/>
      <c r="CXE53" s="1"/>
      <c r="CXF53" s="1"/>
      <c r="CXG53" s="1"/>
      <c r="CXH53" s="1"/>
      <c r="CXI53" s="1"/>
      <c r="CXJ53" s="1"/>
      <c r="CXK53" s="1"/>
      <c r="CXL53" s="1"/>
      <c r="CXM53" s="1"/>
      <c r="CXN53" s="1"/>
      <c r="CXO53" s="1"/>
      <c r="CXP53" s="1"/>
      <c r="CXQ53" s="1"/>
      <c r="CXR53" s="1"/>
      <c r="CXS53" s="1"/>
      <c r="CXT53" s="1"/>
      <c r="CXU53" s="1"/>
      <c r="CXV53" s="1"/>
      <c r="CXW53" s="1"/>
      <c r="CXX53" s="1"/>
      <c r="CXY53" s="1"/>
      <c r="CXZ53" s="1"/>
      <c r="CYA53" s="1"/>
      <c r="CYB53" s="1"/>
      <c r="CYC53" s="1"/>
      <c r="CYD53" s="1"/>
      <c r="CYE53" s="1"/>
      <c r="CYF53" s="1"/>
      <c r="CYG53" s="1"/>
      <c r="CYH53" s="1"/>
      <c r="CYI53" s="1"/>
      <c r="CYJ53" s="1"/>
      <c r="CYK53" s="1"/>
      <c r="CYL53" s="1"/>
      <c r="CYM53" s="1"/>
      <c r="CYN53" s="1"/>
      <c r="CYO53" s="1"/>
      <c r="CYP53" s="1"/>
      <c r="CYQ53" s="1"/>
      <c r="CYR53" s="1"/>
      <c r="CYS53" s="1"/>
      <c r="CYT53" s="1"/>
      <c r="CYU53" s="1"/>
      <c r="CYV53" s="1"/>
      <c r="CYW53" s="1"/>
      <c r="CYX53" s="1"/>
      <c r="CYY53" s="1"/>
      <c r="CYZ53" s="1"/>
      <c r="CZA53" s="1"/>
      <c r="CZB53" s="1"/>
      <c r="CZC53" s="1"/>
      <c r="CZD53" s="1"/>
      <c r="CZE53" s="1"/>
      <c r="CZF53" s="1"/>
      <c r="CZG53" s="1"/>
      <c r="CZH53" s="1"/>
      <c r="CZI53" s="1"/>
      <c r="CZJ53" s="1"/>
      <c r="CZK53" s="1"/>
      <c r="CZL53" s="1"/>
      <c r="CZM53" s="1"/>
      <c r="CZN53" s="1"/>
      <c r="CZO53" s="1"/>
      <c r="CZP53" s="1"/>
      <c r="CZQ53" s="1"/>
      <c r="CZR53" s="1"/>
      <c r="CZS53" s="1"/>
      <c r="CZT53" s="1"/>
      <c r="CZU53" s="1"/>
      <c r="CZV53" s="1"/>
      <c r="CZW53" s="1"/>
      <c r="CZX53" s="1"/>
      <c r="CZY53" s="1"/>
      <c r="CZZ53" s="1"/>
      <c r="DAA53" s="1"/>
      <c r="DAB53" s="1"/>
      <c r="DAC53" s="1"/>
      <c r="DAD53" s="1"/>
      <c r="DAE53" s="1"/>
      <c r="DAF53" s="1"/>
      <c r="DAG53" s="1"/>
      <c r="DAH53" s="1"/>
      <c r="DAI53" s="1"/>
      <c r="DAJ53" s="1"/>
      <c r="DAK53" s="1"/>
      <c r="DAL53" s="1"/>
      <c r="DAM53" s="1"/>
      <c r="DAN53" s="1"/>
      <c r="DAO53" s="1"/>
      <c r="DAP53" s="1"/>
      <c r="DAQ53" s="1"/>
      <c r="DAR53" s="1"/>
      <c r="DAS53" s="1"/>
      <c r="DAT53" s="1"/>
      <c r="DAU53" s="1"/>
      <c r="DAV53" s="1"/>
      <c r="DAW53" s="1"/>
      <c r="DAX53" s="1"/>
      <c r="DAY53" s="1"/>
      <c r="DAZ53" s="1"/>
      <c r="DBA53" s="1"/>
      <c r="DBB53" s="1"/>
      <c r="DBC53" s="1"/>
      <c r="DBD53" s="1"/>
      <c r="DBE53" s="1"/>
      <c r="DBF53" s="1"/>
      <c r="DBG53" s="1"/>
      <c r="DBH53" s="1"/>
      <c r="DBI53" s="1"/>
      <c r="DBJ53" s="1"/>
      <c r="DBK53" s="1"/>
      <c r="DBL53" s="1"/>
      <c r="DBM53" s="1"/>
      <c r="DBN53" s="1"/>
      <c r="DBO53" s="1"/>
      <c r="DBP53" s="1"/>
      <c r="DBQ53" s="1"/>
      <c r="DBR53" s="1"/>
      <c r="DBS53" s="1"/>
      <c r="DBT53" s="1"/>
      <c r="DBU53" s="1"/>
      <c r="DBV53" s="1"/>
      <c r="DBW53" s="1"/>
      <c r="DBX53" s="1"/>
      <c r="DBY53" s="1"/>
      <c r="DBZ53" s="1"/>
      <c r="DCA53" s="1"/>
      <c r="DCB53" s="1"/>
      <c r="DCC53" s="1"/>
      <c r="DCD53" s="1"/>
      <c r="DCE53" s="1"/>
      <c r="DCF53" s="1"/>
      <c r="DCG53" s="1"/>
      <c r="DCH53" s="1"/>
      <c r="DCI53" s="1"/>
      <c r="DCJ53" s="1"/>
      <c r="DCK53" s="1"/>
      <c r="DCL53" s="1"/>
      <c r="DCM53" s="1"/>
      <c r="DCN53" s="1"/>
      <c r="DCO53" s="1"/>
      <c r="DCP53" s="1"/>
      <c r="DCQ53" s="1"/>
      <c r="DCR53" s="1"/>
      <c r="DCS53" s="1"/>
      <c r="DCT53" s="1"/>
      <c r="DCU53" s="1"/>
      <c r="DCV53" s="1"/>
      <c r="DCW53" s="1"/>
      <c r="DCX53" s="1"/>
      <c r="DCY53" s="1"/>
      <c r="DCZ53" s="1"/>
      <c r="DDA53" s="1"/>
      <c r="DDB53" s="1"/>
      <c r="DDC53" s="1"/>
      <c r="DDD53" s="1"/>
      <c r="DDE53" s="1"/>
      <c r="DDF53" s="1"/>
      <c r="DDG53" s="1"/>
      <c r="DDH53" s="1"/>
      <c r="DDI53" s="1"/>
      <c r="DDJ53" s="1"/>
      <c r="DDK53" s="1"/>
      <c r="DDL53" s="1"/>
      <c r="DDM53" s="1"/>
      <c r="DDN53" s="1"/>
      <c r="DDO53" s="1"/>
      <c r="DDP53" s="1"/>
      <c r="DDQ53" s="1"/>
      <c r="DDR53" s="1"/>
      <c r="DDS53" s="1"/>
      <c r="DDT53" s="1"/>
      <c r="DDU53" s="1"/>
      <c r="DDV53" s="1"/>
      <c r="DDW53" s="1"/>
      <c r="DDX53" s="1"/>
      <c r="DDY53" s="1"/>
      <c r="DDZ53" s="1"/>
      <c r="DEA53" s="1"/>
      <c r="DEB53" s="1"/>
      <c r="DEC53" s="1"/>
      <c r="DED53" s="1"/>
      <c r="DEE53" s="1"/>
      <c r="DEF53" s="1"/>
      <c r="DEG53" s="1"/>
      <c r="DEH53" s="1"/>
      <c r="DEI53" s="1"/>
      <c r="DEJ53" s="1"/>
      <c r="DEK53" s="1"/>
      <c r="DEL53" s="1"/>
      <c r="DEM53" s="1"/>
      <c r="DEN53" s="1"/>
      <c r="DEO53" s="1"/>
      <c r="DEP53" s="1"/>
      <c r="DEQ53" s="1"/>
      <c r="DER53" s="1"/>
      <c r="DES53" s="1"/>
      <c r="DET53" s="1"/>
      <c r="DEU53" s="1"/>
      <c r="DEV53" s="1"/>
      <c r="DEW53" s="1"/>
      <c r="DEX53" s="1"/>
      <c r="DEY53" s="1"/>
      <c r="DEZ53" s="1"/>
      <c r="DFA53" s="1"/>
      <c r="DFB53" s="1"/>
      <c r="DFC53" s="1"/>
      <c r="DFD53" s="1"/>
      <c r="DFE53" s="1"/>
      <c r="DFF53" s="1"/>
      <c r="DFG53" s="1"/>
      <c r="DFH53" s="1"/>
      <c r="DFI53" s="1"/>
      <c r="DFJ53" s="1"/>
      <c r="DFK53" s="1"/>
      <c r="DFL53" s="1"/>
      <c r="DFM53" s="1"/>
      <c r="DFN53" s="1"/>
      <c r="DFO53" s="1"/>
      <c r="DFP53" s="1"/>
      <c r="DFQ53" s="1"/>
      <c r="DFR53" s="1"/>
      <c r="DFS53" s="1"/>
      <c r="DFT53" s="1"/>
      <c r="DFU53" s="1"/>
      <c r="DFV53" s="1"/>
      <c r="DFW53" s="1"/>
      <c r="DFX53" s="1"/>
      <c r="DFY53" s="1"/>
      <c r="DFZ53" s="1"/>
      <c r="DGA53" s="1"/>
      <c r="DGB53" s="1"/>
      <c r="DGC53" s="1"/>
      <c r="DGD53" s="1"/>
      <c r="DGE53" s="1"/>
      <c r="DGF53" s="1"/>
      <c r="DGG53" s="1"/>
      <c r="DGH53" s="1"/>
      <c r="DGI53" s="1"/>
      <c r="DGJ53" s="1"/>
      <c r="DGK53" s="1"/>
      <c r="DGL53" s="1"/>
      <c r="DGM53" s="1"/>
      <c r="DGN53" s="1"/>
      <c r="DGO53" s="1"/>
      <c r="DGP53" s="1"/>
      <c r="DGQ53" s="1"/>
      <c r="DGR53" s="1"/>
      <c r="DGS53" s="1"/>
      <c r="DGT53" s="1"/>
      <c r="DGU53" s="1"/>
      <c r="DGV53" s="1"/>
      <c r="DGW53" s="1"/>
      <c r="DGX53" s="1"/>
      <c r="DGY53" s="1"/>
      <c r="DGZ53" s="1"/>
      <c r="DHA53" s="1"/>
      <c r="DHB53" s="1"/>
      <c r="DHC53" s="1"/>
      <c r="DHD53" s="1"/>
      <c r="DHE53" s="1"/>
      <c r="DHF53" s="1"/>
      <c r="DHG53" s="1"/>
      <c r="DHH53" s="1"/>
      <c r="DHI53" s="1"/>
      <c r="DHJ53" s="1"/>
      <c r="DHK53" s="1"/>
      <c r="DHL53" s="1"/>
      <c r="DHM53" s="1"/>
      <c r="DHN53" s="1"/>
      <c r="DHO53" s="1"/>
      <c r="DHP53" s="1"/>
      <c r="DHQ53" s="1"/>
      <c r="DHR53" s="1"/>
      <c r="DHS53" s="1"/>
      <c r="DHT53" s="1"/>
      <c r="DHU53" s="1"/>
      <c r="DHV53" s="1"/>
      <c r="DHW53" s="1"/>
      <c r="DHX53" s="1"/>
      <c r="DHY53" s="1"/>
      <c r="DHZ53" s="1"/>
      <c r="DIA53" s="1"/>
      <c r="DIB53" s="1"/>
      <c r="DIC53" s="1"/>
      <c r="DID53" s="1"/>
      <c r="DIE53" s="1"/>
      <c r="DIF53" s="1"/>
      <c r="DIG53" s="1"/>
      <c r="DIH53" s="1"/>
      <c r="DII53" s="1"/>
      <c r="DIJ53" s="1"/>
      <c r="DIK53" s="1"/>
      <c r="DIL53" s="1"/>
      <c r="DIM53" s="1"/>
      <c r="DIN53" s="1"/>
      <c r="DIO53" s="1"/>
      <c r="DIP53" s="1"/>
      <c r="DIQ53" s="1"/>
      <c r="DIR53" s="1"/>
      <c r="DIS53" s="1"/>
      <c r="DIT53" s="1"/>
      <c r="DIU53" s="1"/>
      <c r="DIV53" s="1"/>
      <c r="DIW53" s="1"/>
      <c r="DIX53" s="1"/>
      <c r="DIY53" s="1"/>
      <c r="DIZ53" s="1"/>
      <c r="DJA53" s="1"/>
      <c r="DJB53" s="1"/>
      <c r="DJC53" s="1"/>
      <c r="DJD53" s="1"/>
      <c r="DJE53" s="1"/>
      <c r="DJF53" s="1"/>
      <c r="DJG53" s="1"/>
      <c r="DJH53" s="1"/>
      <c r="DJI53" s="1"/>
      <c r="DJJ53" s="1"/>
      <c r="DJK53" s="1"/>
      <c r="DJL53" s="1"/>
      <c r="DJM53" s="1"/>
      <c r="DJN53" s="1"/>
      <c r="DJO53" s="1"/>
      <c r="DJP53" s="1"/>
      <c r="DJQ53" s="1"/>
      <c r="DJR53" s="1"/>
      <c r="DJS53" s="1"/>
      <c r="DJT53" s="1"/>
      <c r="DJU53" s="1"/>
      <c r="DJV53" s="1"/>
      <c r="DJW53" s="1"/>
      <c r="DJX53" s="1"/>
      <c r="DJY53" s="1"/>
      <c r="DJZ53" s="1"/>
      <c r="DKA53" s="1"/>
      <c r="DKB53" s="1"/>
      <c r="DKC53" s="1"/>
      <c r="DKD53" s="1"/>
      <c r="DKE53" s="1"/>
      <c r="DKF53" s="1"/>
      <c r="DKG53" s="1"/>
      <c r="DKH53" s="1"/>
      <c r="DKI53" s="1"/>
      <c r="DKJ53" s="1"/>
      <c r="DKK53" s="1"/>
      <c r="DKL53" s="1"/>
      <c r="DKM53" s="1"/>
      <c r="DKN53" s="1"/>
      <c r="DKO53" s="1"/>
      <c r="DKP53" s="1"/>
      <c r="DKQ53" s="1"/>
      <c r="DKR53" s="1"/>
      <c r="DKS53" s="1"/>
      <c r="DKT53" s="1"/>
      <c r="DKU53" s="1"/>
      <c r="DKV53" s="1"/>
      <c r="DKW53" s="1"/>
      <c r="DKX53" s="1"/>
      <c r="DKY53" s="1"/>
      <c r="DKZ53" s="1"/>
      <c r="DLA53" s="1"/>
      <c r="DLB53" s="1"/>
      <c r="DLC53" s="1"/>
      <c r="DLD53" s="1"/>
      <c r="DLE53" s="1"/>
      <c r="DLF53" s="1"/>
      <c r="DLG53" s="1"/>
      <c r="DLH53" s="1"/>
      <c r="DLI53" s="1"/>
      <c r="DLJ53" s="1"/>
      <c r="DLK53" s="1"/>
      <c r="DLL53" s="1"/>
      <c r="DLM53" s="1"/>
      <c r="DLN53" s="1"/>
      <c r="DLO53" s="1"/>
      <c r="DLP53" s="1"/>
      <c r="DLQ53" s="1"/>
      <c r="DLR53" s="1"/>
      <c r="DLS53" s="1"/>
      <c r="DLT53" s="1"/>
      <c r="DLU53" s="1"/>
      <c r="DLV53" s="1"/>
      <c r="DLW53" s="1"/>
      <c r="DLX53" s="1"/>
      <c r="DLY53" s="1"/>
      <c r="DLZ53" s="1"/>
      <c r="DMA53" s="1"/>
      <c r="DMB53" s="1"/>
      <c r="DMC53" s="1"/>
      <c r="DMD53" s="1"/>
      <c r="DME53" s="1"/>
      <c r="DMF53" s="1"/>
      <c r="DMG53" s="1"/>
      <c r="DMH53" s="1"/>
      <c r="DMI53" s="1"/>
      <c r="DMJ53" s="1"/>
      <c r="DMK53" s="1"/>
      <c r="DML53" s="1"/>
      <c r="DMM53" s="1"/>
      <c r="DMN53" s="1"/>
      <c r="DMO53" s="1"/>
      <c r="DMP53" s="1"/>
      <c r="DMQ53" s="1"/>
      <c r="DMR53" s="1"/>
      <c r="DMS53" s="1"/>
      <c r="DMT53" s="1"/>
      <c r="DMU53" s="1"/>
      <c r="DMV53" s="1"/>
      <c r="DMW53" s="1"/>
      <c r="DMX53" s="1"/>
      <c r="DMY53" s="1"/>
      <c r="DMZ53" s="1"/>
      <c r="DNA53" s="1"/>
      <c r="DNB53" s="1"/>
      <c r="DNC53" s="1"/>
      <c r="DND53" s="1"/>
      <c r="DNE53" s="1"/>
      <c r="DNF53" s="1"/>
      <c r="DNG53" s="1"/>
      <c r="DNH53" s="1"/>
      <c r="DNI53" s="1"/>
      <c r="DNJ53" s="1"/>
      <c r="DNK53" s="1"/>
      <c r="DNL53" s="1"/>
      <c r="DNM53" s="1"/>
      <c r="DNN53" s="1"/>
      <c r="DNO53" s="1"/>
      <c r="DNP53" s="1"/>
      <c r="DNQ53" s="1"/>
      <c r="DNR53" s="1"/>
      <c r="DNS53" s="1"/>
      <c r="DNT53" s="1"/>
      <c r="DNU53" s="1"/>
      <c r="DNV53" s="1"/>
      <c r="DNW53" s="1"/>
      <c r="DNX53" s="1"/>
      <c r="DNY53" s="1"/>
      <c r="DNZ53" s="1"/>
      <c r="DOA53" s="1"/>
      <c r="DOB53" s="1"/>
      <c r="DOC53" s="1"/>
      <c r="DOD53" s="1"/>
      <c r="DOE53" s="1"/>
      <c r="DOF53" s="1"/>
      <c r="DOG53" s="1"/>
      <c r="DOH53" s="1"/>
      <c r="DOI53" s="1"/>
      <c r="DOJ53" s="1"/>
      <c r="DOK53" s="1"/>
      <c r="DOL53" s="1"/>
      <c r="DOM53" s="1"/>
      <c r="DON53" s="1"/>
      <c r="DOO53" s="1"/>
      <c r="DOP53" s="1"/>
      <c r="DOQ53" s="1"/>
      <c r="DOR53" s="1"/>
      <c r="DOS53" s="1"/>
      <c r="DOT53" s="1"/>
      <c r="DOU53" s="1"/>
      <c r="DOV53" s="1"/>
      <c r="DOW53" s="1"/>
      <c r="DOX53" s="1"/>
      <c r="DOY53" s="1"/>
      <c r="DOZ53" s="1"/>
      <c r="DPA53" s="1"/>
      <c r="DPB53" s="1"/>
      <c r="DPC53" s="1"/>
      <c r="DPD53" s="1"/>
      <c r="DPE53" s="1"/>
      <c r="DPF53" s="1"/>
      <c r="DPG53" s="1"/>
      <c r="DPH53" s="1"/>
      <c r="DPI53" s="1"/>
      <c r="DPJ53" s="1"/>
      <c r="DPK53" s="1"/>
      <c r="DPL53" s="1"/>
      <c r="DPM53" s="1"/>
      <c r="DPN53" s="1"/>
      <c r="DPO53" s="1"/>
      <c r="DPP53" s="1"/>
      <c r="DPQ53" s="1"/>
      <c r="DPR53" s="1"/>
      <c r="DPS53" s="1"/>
      <c r="DPT53" s="1"/>
      <c r="DPU53" s="1"/>
      <c r="DPV53" s="1"/>
      <c r="DPW53" s="1"/>
      <c r="DPX53" s="1"/>
      <c r="DPY53" s="1"/>
      <c r="DPZ53" s="1"/>
      <c r="DQA53" s="1"/>
      <c r="DQB53" s="1"/>
      <c r="DQC53" s="1"/>
      <c r="DQD53" s="1"/>
      <c r="DQE53" s="1"/>
      <c r="DQF53" s="1"/>
      <c r="DQG53" s="1"/>
      <c r="DQH53" s="1"/>
      <c r="DQI53" s="1"/>
      <c r="DQJ53" s="1"/>
      <c r="DQK53" s="1"/>
      <c r="DQL53" s="1"/>
      <c r="DQM53" s="1"/>
      <c r="DQN53" s="1"/>
      <c r="DQO53" s="1"/>
      <c r="DQP53" s="1"/>
      <c r="DQQ53" s="1"/>
      <c r="DQR53" s="1"/>
      <c r="DQS53" s="1"/>
      <c r="DQT53" s="1"/>
      <c r="DQU53" s="1"/>
      <c r="DQV53" s="1"/>
      <c r="DQW53" s="1"/>
      <c r="DQX53" s="1"/>
      <c r="DQY53" s="1"/>
      <c r="DQZ53" s="1"/>
      <c r="DRA53" s="1"/>
      <c r="DRB53" s="1"/>
      <c r="DRC53" s="1"/>
      <c r="DRD53" s="1"/>
      <c r="DRE53" s="1"/>
      <c r="DRF53" s="1"/>
      <c r="DRG53" s="1"/>
      <c r="DRH53" s="1"/>
      <c r="DRI53" s="1"/>
      <c r="DRJ53" s="1"/>
      <c r="DRK53" s="1"/>
      <c r="DRL53" s="1"/>
      <c r="DRM53" s="1"/>
      <c r="DRN53" s="1"/>
      <c r="DRO53" s="1"/>
      <c r="DRP53" s="1"/>
      <c r="DRQ53" s="1"/>
      <c r="DRR53" s="1"/>
      <c r="DRS53" s="1"/>
      <c r="DRT53" s="1"/>
      <c r="DRU53" s="1"/>
      <c r="DRV53" s="1"/>
      <c r="DRW53" s="1"/>
      <c r="DRX53" s="1"/>
      <c r="DRY53" s="1"/>
      <c r="DRZ53" s="1"/>
      <c r="DSA53" s="1"/>
      <c r="DSB53" s="1"/>
      <c r="DSC53" s="1"/>
      <c r="DSD53" s="1"/>
      <c r="DSE53" s="1"/>
      <c r="DSF53" s="1"/>
      <c r="DSG53" s="1"/>
      <c r="DSH53" s="1"/>
      <c r="DSI53" s="1"/>
      <c r="DSJ53" s="1"/>
      <c r="DSK53" s="1"/>
      <c r="DSL53" s="1"/>
      <c r="DSM53" s="1"/>
      <c r="DSN53" s="1"/>
      <c r="DSO53" s="1"/>
      <c r="DSP53" s="1"/>
      <c r="DSQ53" s="1"/>
      <c r="DSR53" s="1"/>
      <c r="DSS53" s="1"/>
      <c r="DST53" s="1"/>
      <c r="DSU53" s="1"/>
      <c r="DSV53" s="1"/>
      <c r="DSW53" s="1"/>
      <c r="DSX53" s="1"/>
      <c r="DSY53" s="1"/>
      <c r="DSZ53" s="1"/>
      <c r="DTA53" s="1"/>
      <c r="DTB53" s="1"/>
      <c r="DTC53" s="1"/>
      <c r="DTD53" s="1"/>
      <c r="DTE53" s="1"/>
      <c r="DTF53" s="1"/>
      <c r="DTG53" s="1"/>
      <c r="DTH53" s="1"/>
      <c r="DTI53" s="1"/>
      <c r="DTJ53" s="1"/>
      <c r="DTK53" s="1"/>
      <c r="DTL53" s="1"/>
      <c r="DTM53" s="1"/>
      <c r="DTN53" s="1"/>
      <c r="DTO53" s="1"/>
      <c r="DTP53" s="1"/>
      <c r="DTQ53" s="1"/>
      <c r="DTR53" s="1"/>
      <c r="DTS53" s="1"/>
      <c r="DTT53" s="1"/>
      <c r="DTU53" s="1"/>
      <c r="DTV53" s="1"/>
      <c r="DTW53" s="1"/>
      <c r="DTX53" s="1"/>
      <c r="DTY53" s="1"/>
      <c r="DTZ53" s="1"/>
      <c r="DUA53" s="1"/>
      <c r="DUB53" s="1"/>
      <c r="DUC53" s="1"/>
      <c r="DUD53" s="1"/>
      <c r="DUE53" s="1"/>
      <c r="DUF53" s="1"/>
      <c r="DUG53" s="1"/>
      <c r="DUH53" s="1"/>
      <c r="DUI53" s="1"/>
      <c r="DUJ53" s="1"/>
      <c r="DUK53" s="1"/>
      <c r="DUL53" s="1"/>
      <c r="DUM53" s="1"/>
      <c r="DUN53" s="1"/>
      <c r="DUO53" s="1"/>
      <c r="DUP53" s="1"/>
      <c r="DUQ53" s="1"/>
      <c r="DUR53" s="1"/>
      <c r="DUS53" s="1"/>
      <c r="DUT53" s="1"/>
      <c r="DUU53" s="1"/>
      <c r="DUV53" s="1"/>
      <c r="DUW53" s="1"/>
      <c r="DUX53" s="1"/>
      <c r="DUY53" s="1"/>
      <c r="DUZ53" s="1"/>
      <c r="DVA53" s="1"/>
      <c r="DVB53" s="1"/>
      <c r="DVC53" s="1"/>
      <c r="DVD53" s="1"/>
      <c r="DVE53" s="1"/>
      <c r="DVF53" s="1"/>
      <c r="DVG53" s="1"/>
      <c r="DVH53" s="1"/>
      <c r="DVI53" s="1"/>
      <c r="DVJ53" s="1"/>
      <c r="DVK53" s="1"/>
      <c r="DVL53" s="1"/>
      <c r="DVM53" s="1"/>
      <c r="DVN53" s="1"/>
      <c r="DVO53" s="1"/>
      <c r="DVP53" s="1"/>
      <c r="DVQ53" s="1"/>
      <c r="DVR53" s="1"/>
      <c r="DVS53" s="1"/>
      <c r="DVT53" s="1"/>
      <c r="DVU53" s="1"/>
      <c r="DVV53" s="1"/>
      <c r="DVW53" s="1"/>
      <c r="DVX53" s="1"/>
      <c r="DVY53" s="1"/>
      <c r="DVZ53" s="1"/>
      <c r="DWA53" s="1"/>
      <c r="DWB53" s="1"/>
      <c r="DWC53" s="1"/>
      <c r="DWD53" s="1"/>
      <c r="DWE53" s="1"/>
      <c r="DWF53" s="1"/>
      <c r="DWG53" s="1"/>
      <c r="DWH53" s="1"/>
      <c r="DWI53" s="1"/>
      <c r="DWJ53" s="1"/>
      <c r="DWK53" s="1"/>
      <c r="DWL53" s="1"/>
      <c r="DWM53" s="1"/>
      <c r="DWN53" s="1"/>
      <c r="DWO53" s="1"/>
      <c r="DWP53" s="1"/>
      <c r="DWQ53" s="1"/>
      <c r="DWR53" s="1"/>
      <c r="DWS53" s="1"/>
      <c r="DWT53" s="1"/>
      <c r="DWU53" s="1"/>
      <c r="DWV53" s="1"/>
      <c r="DWW53" s="1"/>
      <c r="DWX53" s="1"/>
      <c r="DWY53" s="1"/>
      <c r="DWZ53" s="1"/>
      <c r="DXA53" s="1"/>
      <c r="DXB53" s="1"/>
      <c r="DXC53" s="1"/>
      <c r="DXD53" s="1"/>
      <c r="DXE53" s="1"/>
      <c r="DXF53" s="1"/>
      <c r="DXG53" s="1"/>
      <c r="DXH53" s="1"/>
      <c r="DXI53" s="1"/>
      <c r="DXJ53" s="1"/>
      <c r="DXK53" s="1"/>
      <c r="DXL53" s="1"/>
      <c r="DXM53" s="1"/>
      <c r="DXN53" s="1"/>
      <c r="DXO53" s="1"/>
      <c r="DXP53" s="1"/>
      <c r="DXQ53" s="1"/>
      <c r="DXR53" s="1"/>
      <c r="DXS53" s="1"/>
      <c r="DXT53" s="1"/>
      <c r="DXU53" s="1"/>
      <c r="DXV53" s="1"/>
      <c r="DXW53" s="1"/>
      <c r="DXX53" s="1"/>
      <c r="DXY53" s="1"/>
      <c r="DXZ53" s="1"/>
      <c r="DYA53" s="1"/>
      <c r="DYB53" s="1"/>
      <c r="DYC53" s="1"/>
      <c r="DYD53" s="1"/>
      <c r="DYE53" s="1"/>
      <c r="DYF53" s="1"/>
      <c r="DYG53" s="1"/>
      <c r="DYH53" s="1"/>
      <c r="DYI53" s="1"/>
      <c r="DYJ53" s="1"/>
      <c r="DYK53" s="1"/>
      <c r="DYL53" s="1"/>
      <c r="DYM53" s="1"/>
      <c r="DYN53" s="1"/>
      <c r="DYO53" s="1"/>
      <c r="DYP53" s="1"/>
      <c r="DYQ53" s="1"/>
      <c r="DYR53" s="1"/>
      <c r="DYS53" s="1"/>
      <c r="DYT53" s="1"/>
      <c r="DYU53" s="1"/>
      <c r="DYV53" s="1"/>
      <c r="DYW53" s="1"/>
      <c r="DYX53" s="1"/>
      <c r="DYY53" s="1"/>
      <c r="DYZ53" s="1"/>
      <c r="DZA53" s="1"/>
      <c r="DZB53" s="1"/>
      <c r="DZC53" s="1"/>
      <c r="DZD53" s="1"/>
      <c r="DZE53" s="1"/>
      <c r="DZF53" s="1"/>
      <c r="DZG53" s="1"/>
      <c r="DZH53" s="1"/>
      <c r="DZI53" s="1"/>
      <c r="DZJ53" s="1"/>
      <c r="DZK53" s="1"/>
      <c r="DZL53" s="1"/>
      <c r="DZM53" s="1"/>
      <c r="DZN53" s="1"/>
      <c r="DZO53" s="1"/>
      <c r="DZP53" s="1"/>
      <c r="DZQ53" s="1"/>
      <c r="DZR53" s="1"/>
      <c r="DZS53" s="1"/>
      <c r="DZT53" s="1"/>
      <c r="DZU53" s="1"/>
      <c r="DZV53" s="1"/>
      <c r="DZW53" s="1"/>
      <c r="DZX53" s="1"/>
      <c r="DZY53" s="1"/>
      <c r="DZZ53" s="1"/>
      <c r="EAA53" s="1"/>
      <c r="EAB53" s="1"/>
      <c r="EAC53" s="1"/>
      <c r="EAD53" s="1"/>
      <c r="EAE53" s="1"/>
      <c r="EAF53" s="1"/>
      <c r="EAG53" s="1"/>
      <c r="EAH53" s="1"/>
      <c r="EAI53" s="1"/>
      <c r="EAJ53" s="1"/>
      <c r="EAK53" s="1"/>
      <c r="EAL53" s="1"/>
      <c r="EAM53" s="1"/>
      <c r="EAN53" s="1"/>
      <c r="EAO53" s="1"/>
      <c r="EAP53" s="1"/>
      <c r="EAQ53" s="1"/>
      <c r="EAR53" s="1"/>
      <c r="EAS53" s="1"/>
      <c r="EAT53" s="1"/>
      <c r="EAU53" s="1"/>
      <c r="EAV53" s="1"/>
      <c r="EAW53" s="1"/>
      <c r="EAX53" s="1"/>
      <c r="EAY53" s="1"/>
      <c r="EAZ53" s="1"/>
      <c r="EBA53" s="1"/>
      <c r="EBB53" s="1"/>
      <c r="EBC53" s="1"/>
      <c r="EBD53" s="1"/>
      <c r="EBE53" s="1"/>
      <c r="EBF53" s="1"/>
      <c r="EBG53" s="1"/>
      <c r="EBH53" s="1"/>
      <c r="EBI53" s="1"/>
      <c r="EBJ53" s="1"/>
      <c r="EBK53" s="1"/>
      <c r="EBL53" s="1"/>
      <c r="EBM53" s="1"/>
      <c r="EBN53" s="1"/>
      <c r="EBO53" s="1"/>
      <c r="EBP53" s="1"/>
      <c r="EBQ53" s="1"/>
      <c r="EBR53" s="1"/>
      <c r="EBS53" s="1"/>
      <c r="EBT53" s="1"/>
      <c r="EBU53" s="1"/>
      <c r="EBV53" s="1"/>
      <c r="EBW53" s="1"/>
      <c r="EBX53" s="1"/>
      <c r="EBY53" s="1"/>
      <c r="EBZ53" s="1"/>
      <c r="ECA53" s="1"/>
      <c r="ECB53" s="1"/>
      <c r="ECC53" s="1"/>
      <c r="ECD53" s="1"/>
      <c r="ECE53" s="1"/>
      <c r="ECF53" s="1"/>
      <c r="ECG53" s="1"/>
      <c r="ECH53" s="1"/>
      <c r="ECI53" s="1"/>
      <c r="ECJ53" s="1"/>
      <c r="ECK53" s="1"/>
      <c r="ECL53" s="1"/>
      <c r="ECM53" s="1"/>
      <c r="ECN53" s="1"/>
      <c r="ECO53" s="1"/>
      <c r="ECP53" s="1"/>
      <c r="ECQ53" s="1"/>
      <c r="ECR53" s="1"/>
      <c r="ECS53" s="1"/>
      <c r="ECT53" s="1"/>
      <c r="ECU53" s="1"/>
      <c r="ECV53" s="1"/>
      <c r="ECW53" s="1"/>
      <c r="ECX53" s="1"/>
      <c r="ECY53" s="1"/>
      <c r="ECZ53" s="1"/>
      <c r="EDA53" s="1"/>
      <c r="EDB53" s="1"/>
      <c r="EDC53" s="1"/>
      <c r="EDD53" s="1"/>
      <c r="EDE53" s="1"/>
      <c r="EDF53" s="1"/>
      <c r="EDG53" s="1"/>
      <c r="EDH53" s="1"/>
      <c r="EDI53" s="1"/>
      <c r="EDJ53" s="1"/>
      <c r="EDK53" s="1"/>
      <c r="EDL53" s="1"/>
      <c r="EDM53" s="1"/>
      <c r="EDN53" s="1"/>
      <c r="EDO53" s="1"/>
      <c r="EDP53" s="1"/>
      <c r="EDQ53" s="1"/>
      <c r="EDR53" s="1"/>
      <c r="EDS53" s="1"/>
      <c r="EDT53" s="1"/>
      <c r="EDU53" s="1"/>
      <c r="EDV53" s="1"/>
      <c r="EDW53" s="1"/>
      <c r="EDX53" s="1"/>
      <c r="EDY53" s="1"/>
      <c r="EDZ53" s="1"/>
      <c r="EEA53" s="1"/>
      <c r="EEB53" s="1"/>
      <c r="EEC53" s="1"/>
      <c r="EED53" s="1"/>
      <c r="EEE53" s="1"/>
      <c r="EEF53" s="1"/>
      <c r="EEG53" s="1"/>
      <c r="EEH53" s="1"/>
      <c r="EEI53" s="1"/>
      <c r="EEJ53" s="1"/>
      <c r="EEK53" s="1"/>
      <c r="EEL53" s="1"/>
      <c r="EEM53" s="1"/>
      <c r="EEN53" s="1"/>
      <c r="EEO53" s="1"/>
      <c r="EEP53" s="1"/>
      <c r="EEQ53" s="1"/>
      <c r="EER53" s="1"/>
      <c r="EES53" s="1"/>
      <c r="EET53" s="1"/>
      <c r="EEU53" s="1"/>
      <c r="EEV53" s="1"/>
      <c r="EEW53" s="1"/>
      <c r="EEX53" s="1"/>
      <c r="EEY53" s="1"/>
      <c r="EEZ53" s="1"/>
      <c r="EFA53" s="1"/>
      <c r="EFB53" s="1"/>
      <c r="EFC53" s="1"/>
      <c r="EFD53" s="1"/>
      <c r="EFE53" s="1"/>
      <c r="EFF53" s="1"/>
      <c r="EFG53" s="1"/>
      <c r="EFH53" s="1"/>
      <c r="EFI53" s="1"/>
      <c r="EFJ53" s="1"/>
      <c r="EFK53" s="1"/>
      <c r="EFL53" s="1"/>
      <c r="EFM53" s="1"/>
      <c r="EFN53" s="1"/>
      <c r="EFO53" s="1"/>
      <c r="EFP53" s="1"/>
      <c r="EFQ53" s="1"/>
      <c r="EFR53" s="1"/>
      <c r="EFS53" s="1"/>
      <c r="EFT53" s="1"/>
      <c r="EFU53" s="1"/>
      <c r="EFV53" s="1"/>
      <c r="EFW53" s="1"/>
      <c r="EFX53" s="1"/>
      <c r="EFY53" s="1"/>
      <c r="EFZ53" s="1"/>
      <c r="EGA53" s="1"/>
      <c r="EGB53" s="1"/>
      <c r="EGC53" s="1"/>
      <c r="EGD53" s="1"/>
      <c r="EGE53" s="1"/>
      <c r="EGF53" s="1"/>
      <c r="EGG53" s="1"/>
      <c r="EGH53" s="1"/>
      <c r="EGI53" s="1"/>
      <c r="EGJ53" s="1"/>
      <c r="EGK53" s="1"/>
      <c r="EGL53" s="1"/>
      <c r="EGM53" s="1"/>
      <c r="EGN53" s="1"/>
      <c r="EGO53" s="1"/>
      <c r="EGP53" s="1"/>
      <c r="EGQ53" s="1"/>
      <c r="EGR53" s="1"/>
      <c r="EGS53" s="1"/>
      <c r="EGT53" s="1"/>
      <c r="EGU53" s="1"/>
      <c r="EGV53" s="1"/>
      <c r="EGW53" s="1"/>
      <c r="EGX53" s="1"/>
      <c r="EGY53" s="1"/>
      <c r="EGZ53" s="1"/>
      <c r="EHA53" s="1"/>
      <c r="EHB53" s="1"/>
      <c r="EHC53" s="1"/>
      <c r="EHD53" s="1"/>
      <c r="EHE53" s="1"/>
      <c r="EHF53" s="1"/>
      <c r="EHG53" s="1"/>
      <c r="EHH53" s="1"/>
      <c r="EHI53" s="1"/>
      <c r="EHJ53" s="1"/>
      <c r="EHK53" s="1"/>
      <c r="EHL53" s="1"/>
      <c r="EHM53" s="1"/>
      <c r="EHN53" s="1"/>
      <c r="EHO53" s="1"/>
      <c r="EHP53" s="1"/>
      <c r="EHQ53" s="1"/>
      <c r="EHR53" s="1"/>
      <c r="EHS53" s="1"/>
      <c r="EHT53" s="1"/>
      <c r="EHU53" s="1"/>
      <c r="EHV53" s="1"/>
      <c r="EHW53" s="1"/>
      <c r="EHX53" s="1"/>
      <c r="EHY53" s="1"/>
      <c r="EHZ53" s="1"/>
      <c r="EIA53" s="1"/>
      <c r="EIB53" s="1"/>
      <c r="EIC53" s="1"/>
      <c r="EID53" s="1"/>
      <c r="EIE53" s="1"/>
      <c r="EIF53" s="1"/>
      <c r="EIG53" s="1"/>
      <c r="EIH53" s="1"/>
      <c r="EII53" s="1"/>
      <c r="EIJ53" s="1"/>
      <c r="EIK53" s="1"/>
      <c r="EIL53" s="1"/>
      <c r="EIM53" s="1"/>
      <c r="EIN53" s="1"/>
      <c r="EIO53" s="1"/>
      <c r="EIP53" s="1"/>
      <c r="EIQ53" s="1"/>
      <c r="EIR53" s="1"/>
      <c r="EIS53" s="1"/>
      <c r="EIT53" s="1"/>
      <c r="EIU53" s="1"/>
      <c r="EIV53" s="1"/>
      <c r="EIW53" s="1"/>
      <c r="EIX53" s="1"/>
      <c r="EIY53" s="1"/>
      <c r="EIZ53" s="1"/>
      <c r="EJA53" s="1"/>
      <c r="EJB53" s="1"/>
      <c r="EJC53" s="1"/>
      <c r="EJD53" s="1"/>
      <c r="EJE53" s="1"/>
      <c r="EJF53" s="1"/>
      <c r="EJG53" s="1"/>
      <c r="EJH53" s="1"/>
      <c r="EJI53" s="1"/>
      <c r="EJJ53" s="1"/>
      <c r="EJK53" s="1"/>
      <c r="EJL53" s="1"/>
      <c r="EJM53" s="1"/>
      <c r="EJN53" s="1"/>
      <c r="EJO53" s="1"/>
      <c r="EJP53" s="1"/>
      <c r="EJQ53" s="1"/>
      <c r="EJR53" s="1"/>
      <c r="EJS53" s="1"/>
      <c r="EJT53" s="1"/>
      <c r="EJU53" s="1"/>
      <c r="EJV53" s="1"/>
      <c r="EJW53" s="1"/>
      <c r="EJX53" s="1"/>
      <c r="EJY53" s="1"/>
      <c r="EJZ53" s="1"/>
      <c r="EKA53" s="1"/>
      <c r="EKB53" s="1"/>
      <c r="EKC53" s="1"/>
      <c r="EKD53" s="1"/>
      <c r="EKE53" s="1"/>
      <c r="EKF53" s="1"/>
      <c r="EKG53" s="1"/>
    </row>
    <row r="54" spans="1:3673" x14ac:dyDescent="0.2">
      <c r="A54" s="27"/>
    </row>
  </sheetData>
  <mergeCells count="18">
    <mergeCell ref="A36:Q36"/>
    <mergeCell ref="A42:Q42"/>
    <mergeCell ref="A9:Q9"/>
    <mergeCell ref="A15:Q15"/>
    <mergeCell ref="A28:Q28"/>
    <mergeCell ref="C30:K30"/>
    <mergeCell ref="M30:Q30"/>
    <mergeCell ref="C31:F31"/>
    <mergeCell ref="H31:K31"/>
    <mergeCell ref="M31:N31"/>
    <mergeCell ref="P31:Q31"/>
    <mergeCell ref="A1:Q1"/>
    <mergeCell ref="C3:K3"/>
    <mergeCell ref="M3:Q3"/>
    <mergeCell ref="C4:F4"/>
    <mergeCell ref="H4:K4"/>
    <mergeCell ref="M4:N4"/>
    <mergeCell ref="P4:Q4"/>
  </mergeCell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U54"/>
  <sheetViews>
    <sheetView showGridLines="0" zoomScaleNormal="100" zoomScaleSheetLayoutView="50" workbookViewId="0">
      <selection activeCell="B10" sqref="B10"/>
    </sheetView>
  </sheetViews>
  <sheetFormatPr defaultRowHeight="12.75" x14ac:dyDescent="0.2"/>
  <cols>
    <col min="1" max="1" width="17.140625" style="27" customWidth="1"/>
    <col min="2" max="6" width="9.7109375" customWidth="1"/>
    <col min="7" max="7" width="1.140625" customWidth="1"/>
    <col min="8" max="8" width="9.7109375" customWidth="1"/>
    <col min="10" max="13" width="1" customWidth="1"/>
  </cols>
  <sheetData>
    <row r="1" spans="1:8" s="24" customFormat="1" ht="15.75" customHeight="1" x14ac:dyDescent="0.25">
      <c r="A1" s="16" t="s">
        <v>21</v>
      </c>
    </row>
    <row r="2" spans="1:8" ht="15.75" customHeight="1" x14ac:dyDescent="0.2"/>
    <row r="3" spans="1:8" ht="15.75" customHeight="1" x14ac:dyDescent="0.25">
      <c r="A3" s="16" t="s">
        <v>184</v>
      </c>
    </row>
    <row r="4" spans="1:8" ht="15.75" customHeight="1" x14ac:dyDescent="0.25">
      <c r="A4" s="16"/>
    </row>
    <row r="5" spans="1:8" ht="15.75" customHeight="1" x14ac:dyDescent="0.2"/>
    <row r="6" spans="1:8" s="27" customFormat="1" ht="15.75" customHeight="1" x14ac:dyDescent="0.2">
      <c r="B6" s="44"/>
      <c r="C6" s="44"/>
      <c r="D6" s="44"/>
      <c r="E6" s="44"/>
      <c r="F6" s="44"/>
      <c r="G6" s="44"/>
      <c r="H6" s="45"/>
    </row>
    <row r="7" spans="1:8" s="27" customFormat="1" ht="15.75" customHeight="1" x14ac:dyDescent="0.2">
      <c r="B7" s="45" t="s">
        <v>64</v>
      </c>
      <c r="C7" s="45" t="s">
        <v>65</v>
      </c>
      <c r="D7" s="45" t="s">
        <v>66</v>
      </c>
      <c r="E7" s="45" t="s">
        <v>67</v>
      </c>
      <c r="F7" s="45" t="s">
        <v>68</v>
      </c>
      <c r="G7" s="45"/>
      <c r="H7" s="45" t="s">
        <v>13</v>
      </c>
    </row>
    <row r="8" spans="1:8" s="27" customFormat="1" ht="15.75" customHeight="1" x14ac:dyDescent="0.2">
      <c r="B8" s="45"/>
      <c r="C8" s="45"/>
      <c r="D8" s="45"/>
      <c r="E8" s="45"/>
      <c r="F8" s="45"/>
      <c r="G8" s="45"/>
      <c r="H8" s="45"/>
    </row>
    <row r="9" spans="1:8" ht="15.75" customHeight="1" x14ac:dyDescent="0.2">
      <c r="A9" s="79" t="s">
        <v>207</v>
      </c>
      <c r="B9" s="93">
        <f>IF(OR('Tabel 4 F'!B9&lt;5,'Tabel 4.1 Br'!B9&lt;0.5),"-",IFERROR('Tabel 4.1 Br'!B9/'Tabel 4 F'!B9*100,"-"))</f>
        <v>9.2739088091353992</v>
      </c>
      <c r="C9" s="93">
        <f>IF(OR('Tabel 4 F'!C9&lt;5,'Tabel 4.1 Br'!C9&lt;0.5),"-",IFERROR('Tabel 4.1 Br'!C9/'Tabel 4 F'!C9*100,"-"))</f>
        <v>2.2080058711950139</v>
      </c>
      <c r="D9" s="93">
        <f>IF(OR('Tabel 4 F'!D9&lt;5,'Tabel 4.1 Br'!D9&lt;0.5),"-",IFERROR('Tabel 4.1 Br'!D9/'Tabel 4 F'!D9*100,"-"))</f>
        <v>0.71075644663787785</v>
      </c>
      <c r="E9" s="93">
        <f>IF(OR('Tabel 4 F'!E9&lt;5,'Tabel 4.1 Br'!E9&lt;0.5),"-",IFERROR('Tabel 4.1 Br'!E9/'Tabel 4 F'!E9*100,"-"))</f>
        <v>1.1781540945113003</v>
      </c>
      <c r="F9" s="93">
        <f>IF(OR('Tabel 4 F'!F9&lt;5,'Tabel 4.1 Br'!F9&lt;0.5),"-",IFERROR('Tabel 4.1 Br'!F9/'Tabel 4 F'!F9*100,"-"))</f>
        <v>2.7143166129774507</v>
      </c>
      <c r="G9" s="117"/>
      <c r="H9" s="93">
        <f>IF(OR('Tabel 4 F'!H9&lt;5,'Tabel 4.1 Br'!H9&lt;0.5),"-",IFERROR('Tabel 4.1 Br'!H9/'Tabel 4 F'!H9*100,"-"))</f>
        <v>2.944645467004928</v>
      </c>
    </row>
    <row r="10" spans="1:8" ht="15.75" customHeight="1" x14ac:dyDescent="0.2">
      <c r="A10" s="90" t="s">
        <v>208</v>
      </c>
      <c r="B10" s="94">
        <f>IF(OR('Tabel 4 F'!B10&lt;5,'Tabel 4.1 Br'!B10&lt;0.5),"-",IFERROR('Tabel 4.1 Br'!B10/'Tabel 4 F'!B10*100,"-"))</f>
        <v>6.2217402022756012</v>
      </c>
      <c r="C10" s="94">
        <f>IF(OR('Tabel 4 F'!C10&lt;5,'Tabel 4.1 Br'!C10&lt;0.5),"-",IFERROR('Tabel 4.1 Br'!C10/'Tabel 4 F'!C10*100,"-"))</f>
        <v>2.1740653357531765</v>
      </c>
      <c r="D10" s="94">
        <f>IF(OR('Tabel 4 F'!D10&lt;5,'Tabel 4.1 Br'!D10&lt;0.5),"-",IFERROR('Tabel 4.1 Br'!D10/'Tabel 4 F'!D10*100,"-"))</f>
        <v>1.093818608570053</v>
      </c>
      <c r="E10" s="94">
        <f>IF(OR('Tabel 4 F'!E10&lt;5,'Tabel 4.1 Br'!E10&lt;0.5),"-",IFERROR('Tabel 4.1 Br'!E10/'Tabel 4 F'!E10*100,"-"))</f>
        <v>1.3455700389105059</v>
      </c>
      <c r="F10" s="94">
        <f>IF(OR('Tabel 4 F'!F10&lt;5,'Tabel 4.1 Br'!F10&lt;0.5),"-",IFERROR('Tabel 4.1 Br'!F10/'Tabel 4 F'!F10*100,"-"))</f>
        <v>2.9795550387596896</v>
      </c>
      <c r="G10" s="117"/>
      <c r="H10" s="94">
        <f>IF(OR('Tabel 4 F'!H10&lt;5,'Tabel 4.1 Br'!H10&lt;0.5),"-",IFERROR('Tabel 4.1 Br'!H10/'Tabel 4 F'!H10*100,"-"))</f>
        <v>2.0940461842717544</v>
      </c>
    </row>
    <row r="11" spans="1:8" ht="15.75" customHeight="1" x14ac:dyDescent="0.2">
      <c r="A11" s="83" t="s">
        <v>209</v>
      </c>
      <c r="B11" s="95">
        <f>IF(OR('Tabel 4 F'!B11&lt;5,'Tabel 4.1 Br'!B11&lt;0.5),"-",IFERROR('Tabel 4.1 Br'!B11/'Tabel 4 F'!B11*100,"-"))</f>
        <v>12.81567857142857</v>
      </c>
      <c r="C11" s="95">
        <f>IF(OR('Tabel 4 F'!C11&lt;5,'Tabel 4.1 Br'!C11&lt;0.5),"-",IFERROR('Tabel 4.1 Br'!C11/'Tabel 4 F'!C11*100,"-"))</f>
        <v>4.3153273672055432</v>
      </c>
      <c r="D11" s="95">
        <f>IF(OR('Tabel 4 F'!D11&lt;5,'Tabel 4.1 Br'!D11&lt;0.5),"-",IFERROR('Tabel 4.1 Br'!D11/'Tabel 4 F'!D11*100,"-"))</f>
        <v>2.3634464119291705</v>
      </c>
      <c r="E11" s="95">
        <f>IF(OR('Tabel 4 F'!E11&lt;5,'Tabel 4.1 Br'!E11&lt;0.5),"-",IFERROR('Tabel 4.1 Br'!E11/'Tabel 4 F'!E11*100,"-"))</f>
        <v>1.9506006914433878</v>
      </c>
      <c r="F11" s="95">
        <f>IF(OR('Tabel 4 F'!F11&lt;5,'Tabel 4.1 Br'!F11&lt;0.5),"-",IFERROR('Tabel 4.1 Br'!F11/'Tabel 4 F'!F11*100,"-"))</f>
        <v>5.4056949152542373</v>
      </c>
      <c r="G11" s="117"/>
      <c r="H11" s="95">
        <f>IF(OR('Tabel 4 F'!H11&lt;5,'Tabel 4.1 Br'!H11&lt;0.5),"-",IFERROR('Tabel 4.1 Br'!H11/'Tabel 4 F'!H11*100,"-"))</f>
        <v>6.2627441346153851</v>
      </c>
    </row>
    <row r="12" spans="1:8" ht="15.75" customHeight="1" x14ac:dyDescent="0.2">
      <c r="A12" s="79" t="s">
        <v>26</v>
      </c>
      <c r="B12" s="93">
        <f>IF(OR('Tabel 4 F'!B12&lt;5,'Tabel 4.1 Br'!B12&lt;0.5),"-",IFERROR('Tabel 4.1 Br'!B12/'Tabel 4 F'!B12*100,"-"))</f>
        <v>20.13272064989518</v>
      </c>
      <c r="C12" s="93">
        <f>IF(OR('Tabel 4 F'!C12&lt;5,'Tabel 4.1 Br'!C12&lt;0.5),"-",IFERROR('Tabel 4.1 Br'!C12/'Tabel 4 F'!C12*100,"-"))</f>
        <v>7.9093181420397176</v>
      </c>
      <c r="D12" s="93">
        <f>IF(OR('Tabel 4 F'!D12&lt;5,'Tabel 4.1 Br'!D12&lt;0.5),"-",IFERROR('Tabel 4.1 Br'!D12/'Tabel 4 F'!D12*100,"-"))</f>
        <v>3.3222723237027871</v>
      </c>
      <c r="E12" s="93">
        <f>IF(OR('Tabel 4 F'!E12&lt;5,'Tabel 4.1 Br'!E12&lt;0.5),"-",IFERROR('Tabel 4.1 Br'!E12/'Tabel 4 F'!E12*100,"-"))</f>
        <v>3.7380727071123081</v>
      </c>
      <c r="F12" s="93">
        <f>IF(OR('Tabel 4 F'!F12&lt;5,'Tabel 4.1 Br'!F12&lt;0.5),"-",IFERROR('Tabel 4.1 Br'!F12/'Tabel 4 F'!F12*100,"-"))</f>
        <v>5.5054358759430011</v>
      </c>
      <c r="G12" s="117"/>
      <c r="H12" s="93">
        <f>IF(OR('Tabel 4 F'!H12&lt;5,'Tabel 4.1 Br'!H12&lt;0.5),"-",IFERROR('Tabel 4.1 Br'!H12/'Tabel 4 F'!H12*100,"-"))</f>
        <v>7.3250977707524587</v>
      </c>
    </row>
    <row r="13" spans="1:8" ht="15.75" customHeight="1" x14ac:dyDescent="0.2">
      <c r="A13" s="90" t="s">
        <v>27</v>
      </c>
      <c r="B13" s="94">
        <f>IF(OR('Tabel 4 F'!B13&lt;5,'Tabel 4.1 Br'!B13&lt;0.5),"-",IFERROR('Tabel 4.1 Br'!B13/'Tabel 4 F'!B13*100,"-"))</f>
        <v>15.012539538714991</v>
      </c>
      <c r="C13" s="94">
        <f>IF(OR('Tabel 4 F'!C13&lt;5,'Tabel 4.1 Br'!C13&lt;0.5),"-",IFERROR('Tabel 4.1 Br'!C13/'Tabel 4 F'!C13*100,"-"))</f>
        <v>4.3222565445026184</v>
      </c>
      <c r="D13" s="94">
        <f>IF(OR('Tabel 4 F'!D13&lt;5,'Tabel 4.1 Br'!D13&lt;0.5),"-",IFERROR('Tabel 4.1 Br'!D13/'Tabel 4 F'!D13*100,"-"))</f>
        <v>1.4984138513513512</v>
      </c>
      <c r="E13" s="94">
        <f>IF(OR('Tabel 4 F'!E13&lt;5,'Tabel 4.1 Br'!E13&lt;0.5),"-",IFERROR('Tabel 4.1 Br'!E13/'Tabel 4 F'!E13*100,"-"))</f>
        <v>1.2038255413385828</v>
      </c>
      <c r="F13" s="94">
        <f>IF(OR('Tabel 4 F'!F13&lt;5,'Tabel 4.1 Br'!F13&lt;0.5),"-",IFERROR('Tabel 4.1 Br'!F13/'Tabel 4 F'!F13*100,"-"))</f>
        <v>2.2854512416717139</v>
      </c>
      <c r="G13" s="117"/>
      <c r="H13" s="94">
        <f>IF(OR('Tabel 4 F'!H13&lt;5,'Tabel 4.1 Br'!H13&lt;0.5),"-",IFERROR('Tabel 4.1 Br'!H13/'Tabel 4 F'!H13*100,"-"))</f>
        <v>3.2203396593347646</v>
      </c>
    </row>
    <row r="14" spans="1:8" ht="15.75" customHeight="1" x14ac:dyDescent="0.2">
      <c r="A14" s="83" t="s">
        <v>28</v>
      </c>
      <c r="B14" s="95">
        <f>IF(OR('Tabel 4 F'!B14&lt;5,'Tabel 4.1 Br'!B14&lt;0.5),"-",IFERROR('Tabel 4.1 Br'!B14/'Tabel 4 F'!B14*100,"-"))</f>
        <v>10.898942857142856</v>
      </c>
      <c r="C14" s="95">
        <f>IF(OR('Tabel 4 F'!C14&lt;5,'Tabel 4.1 Br'!C14&lt;0.5),"-",IFERROR('Tabel 4.1 Br'!C14/'Tabel 4 F'!C14*100,"-"))</f>
        <v>3.603717329545455</v>
      </c>
      <c r="D14" s="95">
        <f>IF(OR('Tabel 4 F'!D14&lt;5,'Tabel 4.1 Br'!D14&lt;0.5),"-",IFERROR('Tabel 4.1 Br'!D14/'Tabel 4 F'!D14*100,"-"))</f>
        <v>2.485560335781742</v>
      </c>
      <c r="E14" s="95">
        <f>IF(OR('Tabel 4 F'!E14&lt;5,'Tabel 4.1 Br'!E14&lt;0.5),"-",IFERROR('Tabel 4.1 Br'!E14/'Tabel 4 F'!E14*100,"-"))</f>
        <v>2.5332014814814814</v>
      </c>
      <c r="F14" s="95">
        <f>IF(OR('Tabel 4 F'!F14&lt;5,'Tabel 4.1 Br'!F14&lt;0.5),"-",IFERROR('Tabel 4.1 Br'!F14/'Tabel 4 F'!F14*100,"-"))</f>
        <v>3.5159599999999998</v>
      </c>
      <c r="G14" s="117"/>
      <c r="H14" s="95">
        <f>IF(OR('Tabel 4 F'!H14&lt;5,'Tabel 4.1 Br'!H14&lt;0.5),"-",IFERROR('Tabel 4.1 Br'!H14/'Tabel 4 F'!H14*100,"-"))</f>
        <v>2.9946589299763962</v>
      </c>
    </row>
    <row r="15" spans="1:8" ht="15.75" customHeight="1" x14ac:dyDescent="0.2">
      <c r="A15" s="79" t="s">
        <v>29</v>
      </c>
      <c r="B15" s="93">
        <f>IF(OR('Tabel 4 F'!B15&lt;5,'Tabel 4.1 Br'!B15&lt;0.5),"-",IFERROR('Tabel 4.1 Br'!B15/'Tabel 4 F'!B15*100,"-"))</f>
        <v>18.416456005138084</v>
      </c>
      <c r="C15" s="93">
        <f>IF(OR('Tabel 4 F'!C15&lt;5,'Tabel 4.1 Br'!C15&lt;0.5),"-",IFERROR('Tabel 4.1 Br'!C15/'Tabel 4 F'!C15*100,"-"))</f>
        <v>8.6395016469038222</v>
      </c>
      <c r="D15" s="93">
        <f>IF(OR('Tabel 4 F'!D15&lt;5,'Tabel 4.1 Br'!D15&lt;0.5),"-",IFERROR('Tabel 4.1 Br'!D15/'Tabel 4 F'!D15*100,"-"))</f>
        <v>4.5365954545454548</v>
      </c>
      <c r="E15" s="93">
        <f>IF(OR('Tabel 4 F'!E15&lt;5,'Tabel 4.1 Br'!E15&lt;0.5),"-",IFERROR('Tabel 4.1 Br'!E15/'Tabel 4 F'!E15*100,"-"))</f>
        <v>5.6443676092544983</v>
      </c>
      <c r="F15" s="93">
        <f>IF(OR('Tabel 4 F'!F15&lt;5,'Tabel 4.1 Br'!F15&lt;0.5),"-",IFERROR('Tabel 4.1 Br'!F15/'Tabel 4 F'!F15*100,"-"))</f>
        <v>4.1202650602409641</v>
      </c>
      <c r="G15" s="117"/>
      <c r="H15" s="93">
        <f>IF(OR('Tabel 4 F'!H15&lt;5,'Tabel 4.1 Br'!H15&lt;0.5),"-",IFERROR('Tabel 4.1 Br'!H15/'Tabel 4 F'!H15*100,"-"))</f>
        <v>10.333691169049622</v>
      </c>
    </row>
    <row r="16" spans="1:8" ht="15.75" customHeight="1" x14ac:dyDescent="0.2">
      <c r="A16" s="90" t="s">
        <v>30</v>
      </c>
      <c r="B16" s="94">
        <f>IF(OR('Tabel 4 F'!B16&lt;5,'Tabel 4.1 Br'!B16&lt;0.5),"-",IFERROR('Tabel 4.1 Br'!B16/'Tabel 4 F'!B16*100,"-"))</f>
        <v>22.630319039451116</v>
      </c>
      <c r="C16" s="94">
        <f>IF(OR('Tabel 4 F'!C16&lt;5,'Tabel 4.1 Br'!C16&lt;0.5),"-",IFERROR('Tabel 4.1 Br'!C16/'Tabel 4 F'!C16*100,"-"))</f>
        <v>10.616333766233765</v>
      </c>
      <c r="D16" s="94">
        <f>IF(OR('Tabel 4 F'!D16&lt;5,'Tabel 4.1 Br'!D16&lt;0.5),"-",IFERROR('Tabel 4.1 Br'!D16/'Tabel 4 F'!D16*100,"-"))</f>
        <v>4.3448402061855669</v>
      </c>
      <c r="E16" s="94">
        <f>IF(OR('Tabel 4 F'!E16&lt;5,'Tabel 4.1 Br'!E16&lt;0.5),"-",IFERROR('Tabel 4.1 Br'!E16/'Tabel 4 F'!E16*100,"-"))</f>
        <v>2.1620201793721971</v>
      </c>
      <c r="F16" s="94">
        <f>IF(OR('Tabel 4 F'!F16&lt;5,'Tabel 4.1 Br'!F16&lt;0.5),"-",IFERROR('Tabel 4.1 Br'!F16/'Tabel 4 F'!F16*100,"-"))</f>
        <v>3.4271493333333334</v>
      </c>
      <c r="G16" s="117"/>
      <c r="H16" s="94">
        <f>IF(OR('Tabel 4 F'!H16&lt;5,'Tabel 4.1 Br'!H16&lt;0.5),"-",IFERROR('Tabel 4.1 Br'!H16/'Tabel 4 F'!H16*100,"-"))</f>
        <v>8.0212398328690817</v>
      </c>
    </row>
    <row r="17" spans="1:8" ht="15.75" hidden="1" customHeight="1" x14ac:dyDescent="0.2">
      <c r="A17" s="31" t="s">
        <v>31</v>
      </c>
      <c r="B17" s="40">
        <f>IF(OR('Tabel 4 F'!B17&lt;5,'Tabel 4.1 Br'!B17&lt;0.5),"-",IFERROR('Tabel 4.1 Br'!B17/'Tabel 4 F'!B17*100,"-"))</f>
        <v>10.494908108108108</v>
      </c>
      <c r="C17" s="40">
        <f>IF(OR('Tabel 4 F'!C17&lt;5,'Tabel 4.1 Br'!C17&lt;0.5),"-",IFERROR('Tabel 4.1 Br'!C17/'Tabel 4 F'!C17*100,"-"))</f>
        <v>4.6195246913580252</v>
      </c>
      <c r="D17" s="40">
        <f>IF(OR('Tabel 4 F'!D17&lt;5,'Tabel 4.1 Br'!D17&lt;0.5),"-",IFERROR('Tabel 4.1 Br'!D17/'Tabel 4 F'!D17*100,"-"))</f>
        <v>0.60095524956970736</v>
      </c>
      <c r="E17" s="40">
        <f>IF(OR('Tabel 4 F'!E17&lt;5,'Tabel 4.1 Br'!E17&lt;0.5),"-",IFERROR('Tabel 4.1 Br'!E17/'Tabel 4 F'!E17*100,"-"))</f>
        <v>1.2563268124280782</v>
      </c>
      <c r="F17" s="40">
        <f>IF(OR('Tabel 4 F'!F17&lt;5,'Tabel 4.1 Br'!F17&lt;0.5),"-",IFERROR('Tabel 4.1 Br'!F17/'Tabel 4 F'!F17*100,"-"))</f>
        <v>3.5030943396226415</v>
      </c>
      <c r="G17" s="117"/>
      <c r="H17" s="40">
        <f>IF(OR('Tabel 4 F'!H17&lt;5,'Tabel 4.1 Br'!H17&lt;0.5),"-",IFERROR('Tabel 4.1 Br'!H17/'Tabel 4 F'!H17*100,"-"))</f>
        <v>2.6707926982794801</v>
      </c>
    </row>
    <row r="18" spans="1:8" ht="15.75" hidden="1" customHeight="1" x14ac:dyDescent="0.2">
      <c r="A18" s="33" t="s">
        <v>32</v>
      </c>
      <c r="B18" s="41">
        <f>IF(OR('Tabel 4 F'!B18&lt;5,'Tabel 4.1 Br'!B18&lt;0.5),"-",IFERROR('Tabel 4.1 Br'!B18/'Tabel 4 F'!B18*100,"-"))</f>
        <v>15.054</v>
      </c>
      <c r="C18" s="41">
        <f>IF(OR('Tabel 4 F'!C18&lt;5,'Tabel 4.1 Br'!C18&lt;0.5),"-",IFERROR('Tabel 4.1 Br'!C18/'Tabel 4 F'!C18*100,"-"))</f>
        <v>6.782129032258065</v>
      </c>
      <c r="D18" s="41">
        <f>IF(OR('Tabel 4 F'!D18&lt;5,'Tabel 4.1 Br'!D18&lt;0.5),"-",IFERROR('Tabel 4.1 Br'!D18/'Tabel 4 F'!D18*100,"-"))</f>
        <v>2.6008863636363637</v>
      </c>
      <c r="E18" s="41">
        <f>IF(OR('Tabel 4 F'!E18&lt;5,'Tabel 4.1 Br'!E18&lt;0.5),"-",IFERROR('Tabel 4.1 Br'!E18/'Tabel 4 F'!E18*100,"-"))</f>
        <v>1.1639864864864864</v>
      </c>
      <c r="F18" s="41">
        <f>IF(OR('Tabel 4 F'!F18&lt;5,'Tabel 4.1 Br'!F18&lt;0.5),"-",IFERROR('Tabel 4.1 Br'!F18/'Tabel 4 F'!F18*100,"-"))</f>
        <v>1.3867659574468085</v>
      </c>
      <c r="G18" s="117"/>
      <c r="H18" s="41">
        <f>IF(OR('Tabel 4 F'!H18&lt;5,'Tabel 4.1 Br'!H18&lt;0.5),"-",IFERROR('Tabel 4.1 Br'!H18/'Tabel 4 F'!H18*100,"-"))</f>
        <v>4.7098135359116027</v>
      </c>
    </row>
    <row r="19" spans="1:8" ht="15.75" hidden="1" customHeight="1" x14ac:dyDescent="0.2">
      <c r="A19" s="31" t="s">
        <v>33</v>
      </c>
      <c r="B19" s="40" t="str">
        <f>IF(OR('Tabel 4 F'!B19&lt;5,'Tabel 4.1 Br'!B19&lt;0.5),"-",IFERROR('Tabel 4.1 Br'!B19/'Tabel 4 F'!B19*100,"-"))</f>
        <v>-</v>
      </c>
      <c r="C19" s="40">
        <f>IF(OR('Tabel 4 F'!C19&lt;5,'Tabel 4.1 Br'!C19&lt;0.5),"-",IFERROR('Tabel 4.1 Br'!C19/'Tabel 4 F'!C19*100,"-"))</f>
        <v>4.3470000000000004</v>
      </c>
      <c r="D19" s="40">
        <f>IF(OR('Tabel 4 F'!D19&lt;5,'Tabel 4.1 Br'!D19&lt;0.5),"-",IFERROR('Tabel 4.1 Br'!D19/'Tabel 4 F'!D19*100,"-"))</f>
        <v>2.0426562499999998</v>
      </c>
      <c r="E19" s="40">
        <f>IF(OR('Tabel 4 F'!E19&lt;5,'Tabel 4.1 Br'!E19&lt;0.5),"-",IFERROR('Tabel 4.1 Br'!E19/'Tabel 4 F'!E19*100,"-"))</f>
        <v>0.70908510638297872</v>
      </c>
      <c r="F19" s="40">
        <f>IF(OR('Tabel 4 F'!F19&lt;5,'Tabel 4.1 Br'!F19&lt;0.5),"-",IFERROR('Tabel 4.1 Br'!F19/'Tabel 4 F'!F19*100,"-"))</f>
        <v>4.1088219178082186</v>
      </c>
      <c r="G19" s="117"/>
      <c r="H19" s="40">
        <f>IF(OR('Tabel 4 F'!H19&lt;5,'Tabel 4.1 Br'!H19&lt;0.5),"-",IFERROR('Tabel 4.1 Br'!H19/'Tabel 4 F'!H19*100,"-"))</f>
        <v>2.0951362126245843</v>
      </c>
    </row>
    <row r="20" spans="1:8" ht="15.75" hidden="1" customHeight="1" x14ac:dyDescent="0.2">
      <c r="A20" s="33" t="s">
        <v>34</v>
      </c>
      <c r="B20" s="41">
        <f>IF(OR('Tabel 4 F'!B20&lt;5,'Tabel 4.1 Br'!B20&lt;0.5),"-",IFERROR('Tabel 4.1 Br'!B20/'Tabel 4 F'!B20*100,"-"))</f>
        <v>10.322466666666667</v>
      </c>
      <c r="C20" s="41">
        <f>IF(OR('Tabel 4 F'!C20&lt;5,'Tabel 4.1 Br'!C20&lt;0.5),"-",IFERROR('Tabel 4.1 Br'!C20/'Tabel 4 F'!C20*100,"-"))</f>
        <v>5.2414756097560975</v>
      </c>
      <c r="D20" s="41">
        <f>IF(OR('Tabel 4 F'!D20&lt;5,'Tabel 4.1 Br'!D20&lt;0.5),"-",IFERROR('Tabel 4.1 Br'!D20/'Tabel 4 F'!D20*100,"-"))</f>
        <v>1.4775566502463053</v>
      </c>
      <c r="E20" s="41">
        <f>IF(OR('Tabel 4 F'!E20&lt;5,'Tabel 4.1 Br'!E20&lt;0.5),"-",IFERROR('Tabel 4.1 Br'!E20/'Tabel 4 F'!E20*100,"-"))</f>
        <v>3.2964218750000005</v>
      </c>
      <c r="F20" s="41">
        <f>IF(OR('Tabel 4 F'!F20&lt;5,'Tabel 4.1 Br'!F20&lt;0.5),"-",IFERROR('Tabel 4.1 Br'!F20/'Tabel 4 F'!F20*100,"-"))</f>
        <v>5.8812499999999996</v>
      </c>
      <c r="G20" s="117"/>
      <c r="H20" s="41">
        <f>IF(OR('Tabel 4 F'!H20&lt;5,'Tabel 4.1 Br'!H20&lt;0.5),"-",IFERROR('Tabel 4.1 Br'!H20/'Tabel 4 F'!H20*100,"-"))</f>
        <v>3.6424383561643841</v>
      </c>
    </row>
    <row r="21" spans="1:8" ht="15.75" customHeight="1" x14ac:dyDescent="0.2">
      <c r="A21" s="83" t="s">
        <v>35</v>
      </c>
      <c r="B21" s="95">
        <f>IF(OR('Tabel 4 F'!B21&lt;5,'Tabel 4.1 Br'!B21&lt;0.5),"-",IFERROR('Tabel 4.1 Br'!B21/'Tabel 4 F'!B21*100,"-"))</f>
        <v>11.483786231884059</v>
      </c>
      <c r="C21" s="95">
        <f>IF(OR('Tabel 4 F'!C21&lt;5,'Tabel 4.1 Br'!C21&lt;0.5),"-",IFERROR('Tabel 4.1 Br'!C21/'Tabel 4 F'!C21*100,"-"))</f>
        <v>5.4778079763663223</v>
      </c>
      <c r="D21" s="95">
        <f>IF(OR('Tabel 4 F'!D21&lt;5,'Tabel 4.1 Br'!D21&lt;0.5),"-",IFERROR('Tabel 4.1 Br'!D21/'Tabel 4 F'!D21*100,"-"))</f>
        <v>1.265940074906367</v>
      </c>
      <c r="E21" s="95">
        <f>IF(OR('Tabel 4 F'!E21&lt;5,'Tabel 4.1 Br'!E21&lt;0.5),"-",IFERROR('Tabel 4.1 Br'!E21/'Tabel 4 F'!E21*100,"-"))</f>
        <v>1.3887566096423019</v>
      </c>
      <c r="F21" s="95">
        <f>IF(OR('Tabel 4 F'!F21&lt;5,'Tabel 4.1 Br'!F21&lt;0.5),"-",IFERROR('Tabel 4.1 Br'!F21/'Tabel 4 F'!F21*100,"-"))</f>
        <v>3.6770571895424835</v>
      </c>
      <c r="G21" s="117"/>
      <c r="H21" s="95">
        <f>IF(OR('Tabel 4 F'!H21&lt;5,'Tabel 4.1 Br'!H21&lt;0.5),"-",IFERROR('Tabel 4.1 Br'!H21/'Tabel 4 F'!H21*100,"-"))</f>
        <v>3.1299630007655019</v>
      </c>
    </row>
    <row r="22" spans="1:8" ht="15.75" customHeight="1" x14ac:dyDescent="0.2">
      <c r="A22" s="79" t="s">
        <v>36</v>
      </c>
      <c r="B22" s="93">
        <f>IF(OR('Tabel 4 F'!B22&lt;5,'Tabel 4.1 Br'!B22&lt;0.5),"-",IFERROR('Tabel 4.1 Br'!B22/'Tabel 4 F'!B22*100,"-"))</f>
        <v>9.7162439024390235</v>
      </c>
      <c r="C22" s="93">
        <f>IF(OR('Tabel 4 F'!C22&lt;5,'Tabel 4.1 Br'!C22&lt;0.5),"-",IFERROR('Tabel 4.1 Br'!C22/'Tabel 4 F'!C22*100,"-"))</f>
        <v>5.521461538461538</v>
      </c>
      <c r="D22" s="93" t="str">
        <f>IF(OR('Tabel 4 F'!D22&lt;5,'Tabel 4.1 Br'!D22&lt;0.5),"-",IFERROR('Tabel 4.1 Br'!D22/'Tabel 4 F'!D22*100,"-"))</f>
        <v>-</v>
      </c>
      <c r="E22" s="93">
        <f>IF(OR('Tabel 4 F'!E22&lt;5,'Tabel 4.1 Br'!E22&lt;0.5),"-",IFERROR('Tabel 4.1 Br'!E22/'Tabel 4 F'!E22*100,"-"))</f>
        <v>0.57391044776119393</v>
      </c>
      <c r="F22" s="93">
        <f>IF(OR('Tabel 4 F'!F22&lt;5,'Tabel 4.1 Br'!F22&lt;0.5),"-",IFERROR('Tabel 4.1 Br'!F22/'Tabel 4 F'!F22*100,"-"))</f>
        <v>5.3995714285714289</v>
      </c>
      <c r="G22" s="117"/>
      <c r="H22" s="93">
        <f>IF(OR('Tabel 4 F'!H22&lt;5,'Tabel 4.1 Br'!H22&lt;0.5),"-",IFERROR('Tabel 4.1 Br'!H22/'Tabel 4 F'!H22*100,"-"))</f>
        <v>3.3497768817204303</v>
      </c>
    </row>
    <row r="23" spans="1:8" ht="15.75" customHeight="1" x14ac:dyDescent="0.2">
      <c r="A23" s="90" t="s">
        <v>37</v>
      </c>
      <c r="B23" s="94">
        <f>IF(OR('Tabel 4 F'!B23&lt;5,'Tabel 4.1 Br'!B23&lt;0.5),"-",IFERROR('Tabel 4.1 Br'!B23/'Tabel 4 F'!B23*100,"-"))</f>
        <v>2.1452716049382716</v>
      </c>
      <c r="C23" s="94">
        <f>IF(OR('Tabel 4 F'!C23&lt;5,'Tabel 4.1 Br'!C23&lt;0.5),"-",IFERROR('Tabel 4.1 Br'!C23/'Tabel 4 F'!C23*100,"-"))</f>
        <v>2.8247113821138212</v>
      </c>
      <c r="D23" s="94">
        <f>IF(OR('Tabel 4 F'!D23&lt;5,'Tabel 4.1 Br'!D23&lt;0.5),"-",IFERROR('Tabel 4.1 Br'!D23/'Tabel 4 F'!D23*100,"-"))</f>
        <v>1.7302500000000003</v>
      </c>
      <c r="E23" s="94" t="str">
        <f>IF(OR('Tabel 4 F'!E23&lt;5,'Tabel 4.1 Br'!E23&lt;0.5),"-",IFERROR('Tabel 4.1 Br'!E23/'Tabel 4 F'!E23*100,"-"))</f>
        <v>-</v>
      </c>
      <c r="F23" s="94" t="str">
        <f>IF(OR('Tabel 4 F'!F23&lt;5,'Tabel 4.1 Br'!F23&lt;0.5),"-",IFERROR('Tabel 4.1 Br'!F23/'Tabel 4 F'!F23*100,"-"))</f>
        <v>-</v>
      </c>
      <c r="G23" s="117"/>
      <c r="H23" s="94">
        <f>IF(OR('Tabel 4 F'!H23&lt;5,'Tabel 4.1 Br'!H23&lt;0.5),"-",IFERROR('Tabel 4.1 Br'!H23/'Tabel 4 F'!H23*100,"-"))</f>
        <v>2.3146710239651416</v>
      </c>
    </row>
    <row r="24" spans="1:8" ht="15.75" customHeight="1" x14ac:dyDescent="0.2">
      <c r="A24" s="83" t="s">
        <v>38</v>
      </c>
      <c r="B24" s="95">
        <f>IF(OR('Tabel 4 F'!B24&lt;5,'Tabel 4.1 Br'!B24&lt;0.5),"-",IFERROR('Tabel 4.1 Br'!B24/'Tabel 4 F'!B24*100,"-"))</f>
        <v>2.7581774744027303</v>
      </c>
      <c r="C24" s="95">
        <f>IF(OR('Tabel 4 F'!C24&lt;5,'Tabel 4.1 Br'!C24&lt;0.5),"-",IFERROR('Tabel 4.1 Br'!C24/'Tabel 4 F'!C24*100,"-"))</f>
        <v>1.2645217889908258</v>
      </c>
      <c r="D24" s="95">
        <f>IF(OR('Tabel 4 F'!D24&lt;5,'Tabel 4.1 Br'!D24&lt;0.5),"-",IFERROR('Tabel 4.1 Br'!D24/'Tabel 4 F'!D24*100,"-"))</f>
        <v>0.95781037277147485</v>
      </c>
      <c r="E24" s="95">
        <f>IF(OR('Tabel 4 F'!E24&lt;5,'Tabel 4.1 Br'!E24&lt;0.5),"-",IFERROR('Tabel 4.1 Br'!E24/'Tabel 4 F'!E24*100,"-"))</f>
        <v>0.43798785425101222</v>
      </c>
      <c r="F24" s="95">
        <f>IF(OR('Tabel 4 F'!F24&lt;5,'Tabel 4.1 Br'!F24&lt;0.5),"-",IFERROR('Tabel 4.1 Br'!F24/'Tabel 4 F'!F24*100,"-"))</f>
        <v>1.2911229946524065</v>
      </c>
      <c r="G24" s="117"/>
      <c r="H24" s="95">
        <f>IF(OR('Tabel 4 F'!H24&lt;5,'Tabel 4.1 Br'!H24&lt;0.5),"-",IFERROR('Tabel 4.1 Br'!H24/'Tabel 4 F'!H24*100,"-"))</f>
        <v>1.2016175395858708</v>
      </c>
    </row>
    <row r="25" spans="1:8" ht="15.75" customHeight="1" x14ac:dyDescent="0.2">
      <c r="A25" s="79" t="s">
        <v>39</v>
      </c>
      <c r="B25" s="93">
        <f>IF(OR('Tabel 4 F'!B25&lt;5,'Tabel 4.1 Br'!B25&lt;0.5),"-",IFERROR('Tabel 4.1 Br'!B25/'Tabel 4 F'!B25*100,"-"))</f>
        <v>10.432142439024391</v>
      </c>
      <c r="C25" s="93">
        <f>IF(OR('Tabel 4 F'!C25&lt;5,'Tabel 4.1 Br'!C25&lt;0.5),"-",IFERROR('Tabel 4.1 Br'!C25/'Tabel 4 F'!C25*100,"-"))</f>
        <v>2.6930848452508003</v>
      </c>
      <c r="D25" s="93">
        <f>IF(OR('Tabel 4 F'!D25&lt;5,'Tabel 4.1 Br'!D25&lt;0.5),"-",IFERROR('Tabel 4.1 Br'!D25/'Tabel 4 F'!D25*100,"-"))</f>
        <v>0.72782324621733141</v>
      </c>
      <c r="E25" s="93">
        <f>IF(OR('Tabel 4 F'!E25&lt;5,'Tabel 4.1 Br'!E25&lt;0.5),"-",IFERROR('Tabel 4.1 Br'!E25/'Tabel 4 F'!E25*100,"-"))</f>
        <v>1.078340717299578</v>
      </c>
      <c r="F25" s="93">
        <f>IF(OR('Tabel 4 F'!F25&lt;5,'Tabel 4.1 Br'!F25&lt;0.5),"-",IFERROR('Tabel 4.1 Br'!F25/'Tabel 4 F'!F25*100,"-"))</f>
        <v>1.8385918367346938</v>
      </c>
      <c r="G25" s="117"/>
      <c r="H25" s="93">
        <f>IF(OR('Tabel 4 F'!H25&lt;5,'Tabel 4.1 Br'!H25&lt;0.5),"-",IFERROR('Tabel 4.1 Br'!H25/'Tabel 4 F'!H25*100,"-"))</f>
        <v>3.2691257973068746</v>
      </c>
    </row>
    <row r="26" spans="1:8" ht="15.75" customHeight="1" x14ac:dyDescent="0.2">
      <c r="A26" s="90" t="s">
        <v>40</v>
      </c>
      <c r="B26" s="94">
        <f>IF(OR('Tabel 4 F'!B26&lt;5,'Tabel 4.1 Br'!B26&lt;0.5),"-",IFERROR('Tabel 4.1 Br'!B26/'Tabel 4 F'!B26*100,"-"))</f>
        <v>3.6425054997608801</v>
      </c>
      <c r="C26" s="94">
        <f>IF(OR('Tabel 4 F'!C26&lt;5,'Tabel 4.1 Br'!C26&lt;0.5),"-",IFERROR('Tabel 4.1 Br'!C26/'Tabel 4 F'!C26*100,"-"))</f>
        <v>1.617220247005988</v>
      </c>
      <c r="D26" s="94">
        <f>IF(OR('Tabel 4 F'!D26&lt;5,'Tabel 4.1 Br'!D26&lt;0.5),"-",IFERROR('Tabel 4.1 Br'!D26/'Tabel 4 F'!D26*100,"-"))</f>
        <v>0.34411949186184992</v>
      </c>
      <c r="E26" s="94">
        <f>IF(OR('Tabel 4 F'!E26&lt;5,'Tabel 4.1 Br'!E26&lt;0.5),"-",IFERROR('Tabel 4.1 Br'!E26/'Tabel 4 F'!E26*100,"-"))</f>
        <v>0.18481718346253231</v>
      </c>
      <c r="F26" s="94">
        <f>IF(OR('Tabel 4 F'!F26&lt;5,'Tabel 4.1 Br'!F26&lt;0.5),"-",IFERROR('Tabel 4.1 Br'!F26/'Tabel 4 F'!F26*100,"-"))</f>
        <v>0.23687807486631016</v>
      </c>
      <c r="G26" s="117"/>
      <c r="H26" s="94">
        <f>IF(OR('Tabel 4 F'!H26&lt;5,'Tabel 4.1 Br'!H26&lt;0.5),"-",IFERROR('Tabel 4.1 Br'!H26/'Tabel 4 F'!H26*100,"-"))</f>
        <v>1.4178112888960364</v>
      </c>
    </row>
    <row r="27" spans="1:8" ht="15.75" customHeight="1" x14ac:dyDescent="0.2">
      <c r="A27" s="83" t="s">
        <v>41</v>
      </c>
      <c r="B27" s="95">
        <f>IF(OR('Tabel 4 F'!B27&lt;5,'Tabel 4.1 Br'!B27&lt;0.5),"-",IFERROR('Tabel 4.1 Br'!B27/'Tabel 4 F'!B27*100,"-"))</f>
        <v>1.9343586956521739</v>
      </c>
      <c r="C27" s="95">
        <f>IF(OR('Tabel 4 F'!C27&lt;5,'Tabel 4.1 Br'!C27&lt;0.5),"-",IFERROR('Tabel 4.1 Br'!C27/'Tabel 4 F'!C27*100,"-"))</f>
        <v>0.76384101040118868</v>
      </c>
      <c r="D27" s="95">
        <f>IF(OR('Tabel 4 F'!D27&lt;5,'Tabel 4.1 Br'!D27&lt;0.5),"-",IFERROR('Tabel 4.1 Br'!D27/'Tabel 4 F'!D27*100,"-"))</f>
        <v>0.53705744680851053</v>
      </c>
      <c r="E27" s="95">
        <f>IF(OR('Tabel 4 F'!E27&lt;5,'Tabel 4.1 Br'!E27&lt;0.5),"-",IFERROR('Tabel 4.1 Br'!E27/'Tabel 4 F'!E27*100,"-"))</f>
        <v>0.61620630372492846</v>
      </c>
      <c r="F27" s="95">
        <f>IF(OR('Tabel 4 F'!F27&lt;5,'Tabel 4.1 Br'!F27&lt;0.5),"-",IFERROR('Tabel 4.1 Br'!F27/'Tabel 4 F'!F27*100,"-"))</f>
        <v>1.7975315315315314</v>
      </c>
      <c r="G27" s="117"/>
      <c r="H27" s="95">
        <f>IF(OR('Tabel 4 F'!H27&lt;5,'Tabel 4.1 Br'!H27&lt;0.5),"-",IFERROR('Tabel 4.1 Br'!H27/'Tabel 4 F'!H27*100,"-"))</f>
        <v>1.0050115273775215</v>
      </c>
    </row>
    <row r="28" spans="1:8" ht="15.75" customHeight="1" x14ac:dyDescent="0.2">
      <c r="A28" s="79" t="s">
        <v>42</v>
      </c>
      <c r="B28" s="93">
        <f>IF(OR('Tabel 4 F'!B28&lt;5,'Tabel 4.1 Br'!B28&lt;0.5),"-",IFERROR('Tabel 4.1 Br'!B28/'Tabel 4 F'!B28*100,"-"))</f>
        <v>21.424824894514767</v>
      </c>
      <c r="C28" s="93">
        <f>IF(OR('Tabel 4 F'!C28&lt;5,'Tabel 4.1 Br'!C28&lt;0.5),"-",IFERROR('Tabel 4.1 Br'!C28/'Tabel 4 F'!C28*100,"-"))</f>
        <v>5.4033512605042011</v>
      </c>
      <c r="D28" s="93">
        <f>IF(OR('Tabel 4 F'!D28&lt;5,'Tabel 4.1 Br'!D28&lt;0.5),"-",IFERROR('Tabel 4.1 Br'!D28/'Tabel 4 F'!D28*100,"-"))</f>
        <v>2.6431086407276401</v>
      </c>
      <c r="E28" s="93">
        <f>IF(OR('Tabel 4 F'!E28&lt;5,'Tabel 4.1 Br'!E28&lt;0.5),"-",IFERROR('Tabel 4.1 Br'!E28/'Tabel 4 F'!E28*100,"-"))</f>
        <v>2.6173295638126008</v>
      </c>
      <c r="F28" s="93">
        <f>IF(OR('Tabel 4 F'!F28&lt;5,'Tabel 4.1 Br'!F28&lt;0.5),"-",IFERROR('Tabel 4.1 Br'!F28/'Tabel 4 F'!F28*100,"-"))</f>
        <v>5.2436622807017548</v>
      </c>
      <c r="G28" s="117"/>
      <c r="H28" s="93">
        <f>IF(OR('Tabel 4 F'!H28&lt;5,'Tabel 4.1 Br'!H28&lt;0.5),"-",IFERROR('Tabel 4.1 Br'!H28/'Tabel 4 F'!H28*100,"-"))</f>
        <v>5.1717500000000003</v>
      </c>
    </row>
    <row r="29" spans="1:8" ht="15.75" customHeight="1" x14ac:dyDescent="0.2">
      <c r="A29" s="90" t="s">
        <v>43</v>
      </c>
      <c r="B29" s="94">
        <f>IF(OR('Tabel 4 F'!B29&lt;5,'Tabel 4.1 Br'!B29&lt;0.5),"-",IFERROR('Tabel 4.1 Br'!B29/'Tabel 4 F'!B29*100,"-"))</f>
        <v>1.2655822784810125</v>
      </c>
      <c r="C29" s="94">
        <f>IF(OR('Tabel 4 F'!C29&lt;5,'Tabel 4.1 Br'!C29&lt;0.5),"-",IFERROR('Tabel 4.1 Br'!C29/'Tabel 4 F'!C29*100,"-"))</f>
        <v>1.0254512820512822</v>
      </c>
      <c r="D29" s="94">
        <f>IF(OR('Tabel 4 F'!D29&lt;5,'Tabel 4.1 Br'!D29&lt;0.5),"-",IFERROR('Tabel 4.1 Br'!D29/'Tabel 4 F'!D29*100,"-"))</f>
        <v>0.42008823529411765</v>
      </c>
      <c r="E29" s="94">
        <f>IF(OR('Tabel 4 F'!E29&lt;5,'Tabel 4.1 Br'!E29&lt;0.5),"-",IFERROR('Tabel 4.1 Br'!E29/'Tabel 4 F'!E29*100,"-"))</f>
        <v>0.71038152610441774</v>
      </c>
      <c r="F29" s="94">
        <f>IF(OR('Tabel 4 F'!F29&lt;5,'Tabel 4.1 Br'!F29&lt;0.5),"-",IFERROR('Tabel 4.1 Br'!F29/'Tabel 4 F'!F29*100,"-"))</f>
        <v>2.1048736842105265</v>
      </c>
      <c r="G29" s="117"/>
      <c r="H29" s="94">
        <f>IF(OR('Tabel 4 F'!H29&lt;5,'Tabel 4.1 Br'!H29&lt;0.5),"-",IFERROR('Tabel 4.1 Br'!H29/'Tabel 4 F'!H29*100,"-"))</f>
        <v>0.90744509345794389</v>
      </c>
    </row>
    <row r="30" spans="1:8" ht="15.75" customHeight="1" x14ac:dyDescent="0.2">
      <c r="A30" s="83" t="s">
        <v>44</v>
      </c>
      <c r="B30" s="95">
        <f>IF(OR('Tabel 4 F'!B30&lt;5,'Tabel 4.1 Br'!B30&lt;0.5),"-",IFERROR('Tabel 4.1 Br'!B30/'Tabel 4 F'!B30*100,"-"))</f>
        <v>14.114058139534883</v>
      </c>
      <c r="C30" s="95">
        <f>IF(OR('Tabel 4 F'!C30&lt;5,'Tabel 4.1 Br'!C30&lt;0.5),"-",IFERROR('Tabel 4.1 Br'!C30/'Tabel 4 F'!C30*100,"-"))</f>
        <v>6.1875312500000001</v>
      </c>
      <c r="D30" s="95">
        <f>IF(OR('Tabel 4 F'!D30&lt;5,'Tabel 4.1 Br'!D30&lt;0.5),"-",IFERROR('Tabel 4.1 Br'!D30/'Tabel 4 F'!D30*100,"-"))</f>
        <v>3.2621240942028984</v>
      </c>
      <c r="E30" s="95">
        <f>IF(OR('Tabel 4 F'!E30&lt;5,'Tabel 4.1 Br'!E30&lt;0.5),"-",IFERROR('Tabel 4.1 Br'!E30/'Tabel 4 F'!E30*100,"-"))</f>
        <v>2.1477975797579756</v>
      </c>
      <c r="F30" s="95">
        <f>IF(OR('Tabel 4 F'!F30&lt;5,'Tabel 4.1 Br'!F30&lt;0.5),"-",IFERROR('Tabel 4.1 Br'!F30/'Tabel 4 F'!F30*100,"-"))</f>
        <v>1.6620189328743546</v>
      </c>
      <c r="G30" s="117"/>
      <c r="H30" s="95">
        <f>IF(OR('Tabel 4 F'!H30&lt;5,'Tabel 4.1 Br'!H30&lt;0.5),"-",IFERROR('Tabel 4.1 Br'!H30/'Tabel 4 F'!H30*100,"-"))</f>
        <v>3.5220466867469877</v>
      </c>
    </row>
    <row r="31" spans="1:8" ht="15.75" customHeight="1" x14ac:dyDescent="0.2">
      <c r="A31" s="79" t="s">
        <v>45</v>
      </c>
      <c r="B31" s="93">
        <f>IF(OR('Tabel 4 F'!B31&lt;5,'Tabel 4.1 Br'!B31&lt;0.5),"-",IFERROR('Tabel 4.1 Br'!B31/'Tabel 4 F'!B31*100,"-"))</f>
        <v>17.552631578947366</v>
      </c>
      <c r="C31" s="93">
        <f>IF(OR('Tabel 4 F'!C31&lt;5,'Tabel 4.1 Br'!C31&lt;0.5),"-",IFERROR('Tabel 4.1 Br'!C31/'Tabel 4 F'!C31*100,"-"))</f>
        <v>3.6304594594594599</v>
      </c>
      <c r="D31" s="93">
        <f>IF(OR('Tabel 4 F'!D31&lt;5,'Tabel 4.1 Br'!D31&lt;0.5),"-",IFERROR('Tabel 4.1 Br'!D31/'Tabel 4 F'!D31*100,"-"))</f>
        <v>2.100625</v>
      </c>
      <c r="E31" s="93">
        <f>IF(OR('Tabel 4 F'!E31&lt;5,'Tabel 4.1 Br'!E31&lt;0.5),"-",IFERROR('Tabel 4.1 Br'!E31/'Tabel 4 F'!E31*100,"-"))</f>
        <v>0.86090882352941178</v>
      </c>
      <c r="F31" s="93">
        <f>IF(OR('Tabel 4 F'!F31&lt;5,'Tabel 4.1 Br'!F31&lt;0.5),"-",IFERROR('Tabel 4.1 Br'!F31/'Tabel 4 F'!F31*100,"-"))</f>
        <v>1.9300300429184549</v>
      </c>
      <c r="G31" s="117"/>
      <c r="H31" s="93">
        <f>IF(OR('Tabel 4 F'!H31&lt;5,'Tabel 4.1 Br'!H31&lt;0.5),"-",IFERROR('Tabel 4.1 Br'!H31/'Tabel 4 F'!H31*100,"-"))</f>
        <v>2.1030462232243514</v>
      </c>
    </row>
    <row r="32" spans="1:8" ht="15.75" customHeight="1" x14ac:dyDescent="0.2">
      <c r="A32" s="90" t="s">
        <v>46</v>
      </c>
      <c r="B32" s="94">
        <f>IF(OR('Tabel 4 F'!B32&lt;5,'Tabel 4.1 Br'!B32&lt;0.5),"-",IFERROR('Tabel 4.1 Br'!B32/'Tabel 4 F'!B32*100,"-"))</f>
        <v>25.834729166666666</v>
      </c>
      <c r="C32" s="94">
        <f>IF(OR('Tabel 4 F'!C32&lt;5,'Tabel 4.1 Br'!C32&lt;0.5),"-",IFERROR('Tabel 4.1 Br'!C32/'Tabel 4 F'!C32*100,"-"))</f>
        <v>6.928339552238806</v>
      </c>
      <c r="D32" s="94">
        <f>IF(OR('Tabel 4 F'!D32&lt;5,'Tabel 4.1 Br'!D32&lt;0.5),"-",IFERROR('Tabel 4.1 Br'!D32/'Tabel 4 F'!D32*100,"-"))</f>
        <v>0.51036534839924663</v>
      </c>
      <c r="E32" s="94">
        <f>IF(OR('Tabel 4 F'!E32&lt;5,'Tabel 4.1 Br'!E32&lt;0.5),"-",IFERROR('Tabel 4.1 Br'!E32/'Tabel 4 F'!E32*100,"-"))</f>
        <v>1.2895016949152542</v>
      </c>
      <c r="F32" s="94">
        <f>IF(OR('Tabel 4 F'!F32&lt;5,'Tabel 4.1 Br'!F32&lt;0.5),"-",IFERROR('Tabel 4.1 Br'!F32/'Tabel 4 F'!F32*100,"-"))</f>
        <v>1.3396366906474821</v>
      </c>
      <c r="G32" s="117"/>
      <c r="H32" s="94">
        <f>IF(OR('Tabel 4 F'!H32&lt;5,'Tabel 4.1 Br'!H32&lt;0.5),"-",IFERROR('Tabel 4.1 Br'!H32/'Tabel 4 F'!H32*100,"-"))</f>
        <v>2.6245428571428571</v>
      </c>
    </row>
    <row r="33" spans="1:15" ht="15.75" customHeight="1" x14ac:dyDescent="0.2">
      <c r="A33" s="83" t="s">
        <v>47</v>
      </c>
      <c r="B33" s="95">
        <f>IF(OR('Tabel 4 F'!B33&lt;5,'Tabel 4.1 Br'!B33&lt;0.5),"-",IFERROR('Tabel 4.1 Br'!B33/'Tabel 4 F'!B33*100,"-"))</f>
        <v>9.8159214559386978</v>
      </c>
      <c r="C33" s="95">
        <f>IF(OR('Tabel 4 F'!C33&lt;5,'Tabel 4.1 Br'!C33&lt;0.5),"-",IFERROR('Tabel 4.1 Br'!C33/'Tabel 4 F'!C33*100,"-"))</f>
        <v>3.9811092980295566</v>
      </c>
      <c r="D33" s="95">
        <f>IF(OR('Tabel 4 F'!D33&lt;5,'Tabel 4.1 Br'!D33&lt;0.5),"-",IFERROR('Tabel 4.1 Br'!D33/'Tabel 4 F'!D33*100,"-"))</f>
        <v>1.9016441419543024</v>
      </c>
      <c r="E33" s="95">
        <f>IF(OR('Tabel 4 F'!E33&lt;5,'Tabel 4.1 Br'!E33&lt;0.5),"-",IFERROR('Tabel 4.1 Br'!E33/'Tabel 4 F'!E33*100,"-"))</f>
        <v>1.5459341421143848</v>
      </c>
      <c r="F33" s="95">
        <f>IF(OR('Tabel 4 F'!F33&lt;5,'Tabel 4.1 Br'!F33&lt;0.5),"-",IFERROR('Tabel 4.1 Br'!F33/'Tabel 4 F'!F33*100,"-"))</f>
        <v>2.4044547069271758</v>
      </c>
      <c r="G33" s="117"/>
      <c r="H33" s="95">
        <f>IF(OR('Tabel 4 F'!H33&lt;5,'Tabel 4.1 Br'!H33&lt;0.5),"-",IFERROR('Tabel 4.1 Br'!H33/'Tabel 4 F'!H33*100,"-"))</f>
        <v>4.1164152305542618</v>
      </c>
    </row>
    <row r="34" spans="1:15" ht="15.75" customHeight="1" x14ac:dyDescent="0.2">
      <c r="A34" s="79" t="s">
        <v>48</v>
      </c>
      <c r="B34" s="93">
        <f>IF(OR('Tabel 4 F'!B34&lt;5,'Tabel 4.1 Br'!B34&lt;0.5),"-",IFERROR('Tabel 4.1 Br'!B34/'Tabel 4 F'!B34*100,"-"))</f>
        <v>2.6657706576728497</v>
      </c>
      <c r="C34" s="93">
        <f>IF(OR('Tabel 4 F'!C34&lt;5,'Tabel 4.1 Br'!C34&lt;0.5),"-",IFERROR('Tabel 4.1 Br'!C34/'Tabel 4 F'!C34*100,"-"))</f>
        <v>1.4579022670984949</v>
      </c>
      <c r="D34" s="93">
        <f>IF(OR('Tabel 4 F'!D34&lt;5,'Tabel 4.1 Br'!D34&lt;0.5),"-",IFERROR('Tabel 4.1 Br'!D34/'Tabel 4 F'!D34*100,"-"))</f>
        <v>0.84449007263922515</v>
      </c>
      <c r="E34" s="93">
        <f>IF(OR('Tabel 4 F'!E34&lt;5,'Tabel 4.1 Br'!E34&lt;0.5),"-",IFERROR('Tabel 4.1 Br'!E34/'Tabel 4 F'!E34*100,"-"))</f>
        <v>0.79204667981591059</v>
      </c>
      <c r="F34" s="93">
        <f>IF(OR('Tabel 4 F'!F34&lt;5,'Tabel 4.1 Br'!F34&lt;0.5),"-",IFERROR('Tabel 4.1 Br'!F34/'Tabel 4 F'!F34*100,"-"))</f>
        <v>1.7569768722466961</v>
      </c>
      <c r="G34" s="117"/>
      <c r="H34" s="93">
        <f>IF(OR('Tabel 4 F'!H34&lt;5,'Tabel 4.1 Br'!H34&lt;0.5),"-",IFERROR('Tabel 4.1 Br'!H34/'Tabel 4 F'!H34*100,"-"))</f>
        <v>1.4145712532220447</v>
      </c>
    </row>
    <row r="35" spans="1:15" ht="15.75" customHeight="1" x14ac:dyDescent="0.2">
      <c r="A35" s="90" t="s">
        <v>49</v>
      </c>
      <c r="B35" s="94">
        <f>IF(OR('Tabel 4 F'!B35&lt;5,'Tabel 4.1 Br'!B35&lt;0.5),"-",IFERROR('Tabel 4.1 Br'!B35/'Tabel 4 F'!B35*100,"-"))</f>
        <v>3.7078371810449573</v>
      </c>
      <c r="C35" s="94">
        <f>IF(OR('Tabel 4 F'!C35&lt;5,'Tabel 4.1 Br'!C35&lt;0.5),"-",IFERROR('Tabel 4.1 Br'!C35/'Tabel 4 F'!C35*100,"-"))</f>
        <v>1.6770606687349192</v>
      </c>
      <c r="D35" s="94">
        <f>IF(OR('Tabel 4 F'!D35&lt;5,'Tabel 4.1 Br'!D35&lt;0.5),"-",IFERROR('Tabel 4.1 Br'!D35/'Tabel 4 F'!D35*100,"-"))</f>
        <v>1.1561527904849038</v>
      </c>
      <c r="E35" s="94">
        <f>IF(OR('Tabel 4 F'!E35&lt;5,'Tabel 4.1 Br'!E35&lt;0.5),"-",IFERROR('Tabel 4.1 Br'!E35/'Tabel 4 F'!E35*100,"-"))</f>
        <v>1.7553869546055529</v>
      </c>
      <c r="F35" s="94">
        <f>IF(OR('Tabel 4 F'!F35&lt;5,'Tabel 4.1 Br'!F35&lt;0.5),"-",IFERROR('Tabel 4.1 Br'!F35/'Tabel 4 F'!F35*100,"-"))</f>
        <v>3.8385845070422531</v>
      </c>
      <c r="G35" s="117"/>
      <c r="H35" s="94">
        <f>IF(OR('Tabel 4 F'!H35&lt;5,'Tabel 4.1 Br'!H35&lt;0.5),"-",IFERROR('Tabel 4.1 Br'!H35/'Tabel 4 F'!H35*100,"-"))</f>
        <v>2.054220689655172</v>
      </c>
    </row>
    <row r="36" spans="1:15" ht="15.75" customHeight="1" x14ac:dyDescent="0.2">
      <c r="A36" s="83" t="s">
        <v>50</v>
      </c>
      <c r="B36" s="95">
        <f>IF(OR('Tabel 4 F'!B36&lt;5,'Tabel 4.1 Br'!B36&lt;0.5),"-",IFERROR('Tabel 4.1 Br'!B36/'Tabel 4 F'!B36*100,"-"))</f>
        <v>11.027856368563686</v>
      </c>
      <c r="C36" s="95">
        <f>IF(OR('Tabel 4 F'!C36&lt;5,'Tabel 4.1 Br'!C36&lt;0.5),"-",IFERROR('Tabel 4.1 Br'!C36/'Tabel 4 F'!C36*100,"-"))</f>
        <v>3.9358065861885319</v>
      </c>
      <c r="D36" s="95">
        <f>IF(OR('Tabel 4 F'!D36&lt;5,'Tabel 4.1 Br'!D36&lt;0.5),"-",IFERROR('Tabel 4.1 Br'!D36/'Tabel 4 F'!D36*100,"-"))</f>
        <v>2.4588295586903066</v>
      </c>
      <c r="E36" s="95">
        <f>IF(OR('Tabel 4 F'!E36&lt;5,'Tabel 4.1 Br'!E36&lt;0.5),"-",IFERROR('Tabel 4.1 Br'!E36/'Tabel 4 F'!E36*100,"-"))</f>
        <v>2.5349878592666006</v>
      </c>
      <c r="F36" s="95">
        <f>IF(OR('Tabel 4 F'!F36&lt;5,'Tabel 4.1 Br'!F36&lt;0.5),"-",IFERROR('Tabel 4.1 Br'!F36/'Tabel 4 F'!F36*100,"-"))</f>
        <v>3.4399665653495441</v>
      </c>
      <c r="G36" s="117"/>
      <c r="H36" s="95">
        <f>IF(OR('Tabel 4 F'!H36&lt;5,'Tabel 4.1 Br'!H36&lt;0.5),"-",IFERROR('Tabel 4.1 Br'!H36/'Tabel 4 F'!H36*100,"-"))</f>
        <v>4.4226543031922372</v>
      </c>
    </row>
    <row r="37" spans="1:15" ht="15.75" customHeight="1" x14ac:dyDescent="0.2">
      <c r="A37" s="79" t="s">
        <v>51</v>
      </c>
      <c r="B37" s="93">
        <f>IF(OR('Tabel 4 F'!B37&lt;5,'Tabel 4.1 Br'!B37&lt;0.5),"-",IFERROR('Tabel 4.1 Br'!B37/'Tabel 4 F'!B37*100,"-"))</f>
        <v>6.6964497570671373</v>
      </c>
      <c r="C37" s="93">
        <f>IF(OR('Tabel 4 F'!C37&lt;5,'Tabel 4.1 Br'!C37&lt;0.5),"-",IFERROR('Tabel 4.1 Br'!C37/'Tabel 4 F'!C37*100,"-"))</f>
        <v>2.655063012799475</v>
      </c>
      <c r="D37" s="93">
        <f>IF(OR('Tabel 4 F'!D37&lt;5,'Tabel 4.1 Br'!D37&lt;0.5),"-",IFERROR('Tabel 4.1 Br'!D37/'Tabel 4 F'!D37*100,"-"))</f>
        <v>1.9532205464210657</v>
      </c>
      <c r="E37" s="93">
        <f>IF(OR('Tabel 4 F'!E37&lt;5,'Tabel 4.1 Br'!E37&lt;0.5),"-",IFERROR('Tabel 4.1 Br'!E37/'Tabel 4 F'!E37*100,"-"))</f>
        <v>2.4941762167759753</v>
      </c>
      <c r="F37" s="93">
        <f>IF(OR('Tabel 4 F'!F37&lt;5,'Tabel 4.1 Br'!F37&lt;0.5),"-",IFERROR('Tabel 4.1 Br'!F37/'Tabel 4 F'!F37*100,"-"))</f>
        <v>5.3416659364731656</v>
      </c>
      <c r="G37" s="117"/>
      <c r="H37" s="93">
        <f>IF(OR('Tabel 4 F'!H37&lt;5,'Tabel 4.1 Br'!H37&lt;0.5),"-",IFERROR('Tabel 4.1 Br'!H37/'Tabel 4 F'!H37*100,"-"))</f>
        <v>3.4850649320746032</v>
      </c>
    </row>
    <row r="38" spans="1:15" ht="15.75" customHeight="1" x14ac:dyDescent="0.2">
      <c r="A38" s="90" t="s">
        <v>52</v>
      </c>
      <c r="B38" s="94">
        <f>IF(OR('Tabel 4 F'!B38&lt;5,'Tabel 4.1 Br'!B38&lt;0.5),"-",IFERROR('Tabel 4.1 Br'!B38/'Tabel 4 F'!B38*100,"-"))</f>
        <v>12.342060188087775</v>
      </c>
      <c r="C38" s="94">
        <f>IF(OR('Tabel 4 F'!C38&lt;5,'Tabel 4.1 Br'!C38&lt;0.5),"-",IFERROR('Tabel 4.1 Br'!C38/'Tabel 4 F'!C38*100,"-"))</f>
        <v>3.9921053446940356</v>
      </c>
      <c r="D38" s="94">
        <f>IF(OR('Tabel 4 F'!D38&lt;5,'Tabel 4.1 Br'!D38&lt;0.5),"-",IFERROR('Tabel 4.1 Br'!D38/'Tabel 4 F'!D38*100,"-"))</f>
        <v>1.7078197211155377</v>
      </c>
      <c r="E38" s="94">
        <f>IF(OR('Tabel 4 F'!E38&lt;5,'Tabel 4.1 Br'!E38&lt;0.5),"-",IFERROR('Tabel 4.1 Br'!E38/'Tabel 4 F'!E38*100,"-"))</f>
        <v>2.5746037637219028</v>
      </c>
      <c r="F38" s="94">
        <f>IF(OR('Tabel 4 F'!F38&lt;5,'Tabel 4.1 Br'!F38&lt;0.5),"-",IFERROR('Tabel 4.1 Br'!F38/'Tabel 4 F'!F38*100,"-"))</f>
        <v>6.4608560747663555</v>
      </c>
      <c r="G38" s="117"/>
      <c r="H38" s="94">
        <f>IF(OR('Tabel 4 F'!H38&lt;5,'Tabel 4.1 Br'!H38&lt;0.5),"-",IFERROR('Tabel 4.1 Br'!H38/'Tabel 4 F'!H38*100,"-"))</f>
        <v>5.5121205427579678</v>
      </c>
    </row>
    <row r="39" spans="1:15" ht="15.75" customHeight="1" x14ac:dyDescent="0.2">
      <c r="A39" s="83" t="s">
        <v>53</v>
      </c>
      <c r="B39" s="95">
        <f>IF(OR('Tabel 4 F'!B39&lt;5,'Tabel 4.1 Br'!B39&lt;0.5),"-",IFERROR('Tabel 4.1 Br'!B39/'Tabel 4 F'!B39*100,"-"))</f>
        <v>10.292268711656442</v>
      </c>
      <c r="C39" s="95">
        <f>IF(OR('Tabel 4 F'!C39&lt;5,'Tabel 4.1 Br'!C39&lt;0.5),"-",IFERROR('Tabel 4.1 Br'!C39/'Tabel 4 F'!C39*100,"-"))</f>
        <v>6.0706041666666666</v>
      </c>
      <c r="D39" s="95">
        <f>IF(OR('Tabel 4 F'!D39&lt;5,'Tabel 4.1 Br'!D39&lt;0.5),"-",IFERROR('Tabel 4.1 Br'!D39/'Tabel 4 F'!D39*100,"-"))</f>
        <v>1.8776235741444869</v>
      </c>
      <c r="E39" s="95">
        <f>IF(OR('Tabel 4 F'!E39&lt;5,'Tabel 4.1 Br'!E39&lt;0.5),"-",IFERROR('Tabel 4.1 Br'!E39/'Tabel 4 F'!E39*100,"-"))</f>
        <v>1.6150463231036483</v>
      </c>
      <c r="F39" s="95">
        <f>IF(OR('Tabel 4 F'!F39&lt;5,'Tabel 4.1 Br'!F39&lt;0.5),"-",IFERROR('Tabel 4.1 Br'!F39/'Tabel 4 F'!F39*100,"-"))</f>
        <v>4.159131258457375</v>
      </c>
      <c r="G39" s="117"/>
      <c r="H39" s="95">
        <f>IF(OR('Tabel 4 F'!H39&lt;5,'Tabel 4.1 Br'!H39&lt;0.5),"-",IFERROR('Tabel 4.1 Br'!H39/'Tabel 4 F'!H39*100,"-"))</f>
        <v>4.3675810246679321</v>
      </c>
    </row>
    <row r="40" spans="1:15" ht="15.75" customHeight="1" x14ac:dyDescent="0.2">
      <c r="A40" s="79" t="s">
        <v>54</v>
      </c>
      <c r="B40" s="93">
        <f>IF(OR('Tabel 4 F'!B40&lt;5,'Tabel 4.1 Br'!B40&lt;0.5),"-",IFERROR('Tabel 4.1 Br'!B40/'Tabel 4 F'!B40*100,"-"))</f>
        <v>11.594905198776759</v>
      </c>
      <c r="C40" s="93">
        <f>IF(OR('Tabel 4 F'!C40&lt;5,'Tabel 4.1 Br'!C40&lt;0.5),"-",IFERROR('Tabel 4.1 Br'!C40/'Tabel 4 F'!C40*100,"-"))</f>
        <v>4.6518217555196557</v>
      </c>
      <c r="D40" s="93">
        <f>IF(OR('Tabel 4 F'!D40&lt;5,'Tabel 4.1 Br'!D40&lt;0.5),"-",IFERROR('Tabel 4.1 Br'!D40/'Tabel 4 F'!D40*100,"-"))</f>
        <v>3.4148610594795534</v>
      </c>
      <c r="E40" s="93">
        <f>IF(OR('Tabel 4 F'!E40&lt;5,'Tabel 4.1 Br'!E40&lt;0.5),"-",IFERROR('Tabel 4.1 Br'!E40/'Tabel 4 F'!E40*100,"-"))</f>
        <v>3.627490783410138</v>
      </c>
      <c r="F40" s="93">
        <f>IF(OR('Tabel 4 F'!F40&lt;5,'Tabel 4.1 Br'!F40&lt;0.5),"-",IFERROR('Tabel 4.1 Br'!F40/'Tabel 4 F'!F40*100,"-"))</f>
        <v>7.0038867667121423</v>
      </c>
      <c r="G40" s="117"/>
      <c r="H40" s="93">
        <f>IF(OR('Tabel 4 F'!H40&lt;5,'Tabel 4.1 Br'!H40&lt;0.5),"-",IFERROR('Tabel 4.1 Br'!H40/'Tabel 4 F'!H40*100,"-"))</f>
        <v>5.2008297358895286</v>
      </c>
    </row>
    <row r="41" spans="1:15" ht="15.75" customHeight="1" x14ac:dyDescent="0.2">
      <c r="A41" s="90" t="s">
        <v>214</v>
      </c>
      <c r="B41" s="94">
        <f>IF(OR('Tabel 4 F'!B41&lt;5,'Tabel 4.1 Br'!B41&lt;0.5),"-",IFERROR('Tabel 4.1 Br'!B41/'Tabel 4 F'!B41*100,"-"))</f>
        <v>7.4424841168996183</v>
      </c>
      <c r="C41" s="94">
        <f>IF(OR('Tabel 4 F'!C41&lt;5,'Tabel 4.1 Br'!C41&lt;0.5),"-",IFERROR('Tabel 4.1 Br'!C41/'Tabel 4 F'!C41*100,"-"))</f>
        <v>1.8453037371457235</v>
      </c>
      <c r="D41" s="94">
        <f>IF(OR('Tabel 4 F'!D41&lt;5,'Tabel 4.1 Br'!D41&lt;0.5),"-",IFERROR('Tabel 4.1 Br'!D41/'Tabel 4 F'!D41*100,"-"))</f>
        <v>1.4218364466583646</v>
      </c>
      <c r="E41" s="94">
        <f>IF(OR('Tabel 4 F'!E41&lt;5,'Tabel 4.1 Br'!E41&lt;0.5),"-",IFERROR('Tabel 4.1 Br'!E41/'Tabel 4 F'!E41*100,"-"))</f>
        <v>1.901479251423922</v>
      </c>
      <c r="F41" s="94">
        <f>IF(OR('Tabel 4 F'!F41&lt;5,'Tabel 4.1 Br'!F41&lt;0.5),"-",IFERROR('Tabel 4.1 Br'!F41/'Tabel 4 F'!F41*100,"-"))</f>
        <v>2.131357142857143</v>
      </c>
      <c r="G41" s="117"/>
      <c r="H41" s="94">
        <f>IF(OR('Tabel 4 F'!H41&lt;5,'Tabel 4.1 Br'!H41&lt;0.5),"-",IFERROR('Tabel 4.1 Br'!H41/'Tabel 4 F'!H41*100,"-"))</f>
        <v>2.6804027938241779</v>
      </c>
    </row>
    <row r="42" spans="1:15" ht="15.75" customHeight="1" x14ac:dyDescent="0.2">
      <c r="A42" s="83" t="s">
        <v>55</v>
      </c>
      <c r="B42" s="95">
        <f>IF(OR('Tabel 4 F'!B42&lt;5,'Tabel 4.1 Br'!B42&lt;0.5),"-",IFERROR('Tabel 4.1 Br'!B42/'Tabel 4 F'!B42*100,"-"))</f>
        <v>12.969984879725086</v>
      </c>
      <c r="C42" s="95">
        <f>IF(OR('Tabel 4 F'!C42&lt;5,'Tabel 4.1 Br'!C42&lt;0.5),"-",IFERROR('Tabel 4.1 Br'!C42/'Tabel 4 F'!C42*100,"-"))</f>
        <v>4.638896604349485</v>
      </c>
      <c r="D42" s="95">
        <f>IF(OR('Tabel 4 F'!D42&lt;5,'Tabel 4.1 Br'!D42&lt;0.5),"-",IFERROR('Tabel 4.1 Br'!D42/'Tabel 4 F'!D42*100,"-"))</f>
        <v>3.6088100084817643</v>
      </c>
      <c r="E42" s="95">
        <f>IF(OR('Tabel 4 F'!E42&lt;5,'Tabel 4.1 Br'!E42&lt;0.5),"-",IFERROR('Tabel 4.1 Br'!E42/'Tabel 4 F'!E42*100,"-"))</f>
        <v>4.1450000000000005</v>
      </c>
      <c r="F42" s="95">
        <f>IF(OR('Tabel 4 F'!F42&lt;5,'Tabel 4.1 Br'!F42&lt;0.5),"-",IFERROR('Tabel 4.1 Br'!F42/'Tabel 4 F'!F42*100,"-"))</f>
        <v>7.6908461538461541</v>
      </c>
      <c r="G42" s="117"/>
      <c r="H42" s="95">
        <f>IF(OR('Tabel 4 F'!H42&lt;5,'Tabel 4.1 Br'!H42&lt;0.5),"-",IFERROR('Tabel 4.1 Br'!H42/'Tabel 4 F'!H42*100,"-"))</f>
        <v>6.6401720073664832</v>
      </c>
    </row>
    <row r="43" spans="1:15" ht="15.75" customHeight="1" x14ac:dyDescent="0.2">
      <c r="A43" s="79" t="s">
        <v>56</v>
      </c>
      <c r="B43" s="93">
        <f>IF(OR('Tabel 4 F'!B43&lt;5,'Tabel 4.1 Br'!B43&lt;0.5),"-",IFERROR('Tabel 4.1 Br'!B43/'Tabel 4 F'!B43*100,"-"))</f>
        <v>11.636659509202454</v>
      </c>
      <c r="C43" s="93">
        <f>IF(OR('Tabel 4 F'!C43&lt;5,'Tabel 4.1 Br'!C43&lt;0.5),"-",IFERROR('Tabel 4.1 Br'!C43/'Tabel 4 F'!C43*100,"-"))</f>
        <v>2.9657265625</v>
      </c>
      <c r="D43" s="93">
        <f>IF(OR('Tabel 4 F'!D43&lt;5,'Tabel 4.1 Br'!D43&lt;0.5),"-",IFERROR('Tabel 4.1 Br'!D43/'Tabel 4 F'!D43*100,"-"))</f>
        <v>3.5125651105651108</v>
      </c>
      <c r="E43" s="93">
        <f>IF(OR('Tabel 4 F'!E43&lt;5,'Tabel 4.1 Br'!E43&lt;0.5),"-",IFERROR('Tabel 4.1 Br'!E43/'Tabel 4 F'!E43*100,"-"))</f>
        <v>4.0609398496240603</v>
      </c>
      <c r="F43" s="93">
        <f>IF(OR('Tabel 4 F'!F43&lt;5,'Tabel 4.1 Br'!F43&lt;0.5),"-",IFERROR('Tabel 4.1 Br'!F43/'Tabel 4 F'!F43*100,"-"))</f>
        <v>8.8616274509803912</v>
      </c>
      <c r="G43" s="117"/>
      <c r="H43" s="93">
        <f>IF(OR('Tabel 4 F'!H43&lt;5,'Tabel 4.1 Br'!H43&lt;0.5),"-",IFERROR('Tabel 4.1 Br'!H43/'Tabel 4 F'!H43*100,"-"))</f>
        <v>5.5049909344490935</v>
      </c>
    </row>
    <row r="44" spans="1:15" ht="15.75" customHeight="1" x14ac:dyDescent="0.2">
      <c r="A44" s="90" t="s">
        <v>57</v>
      </c>
      <c r="B44" s="94">
        <f>IF(OR('Tabel 4 F'!B44&lt;5,'Tabel 4.1 Br'!B44&lt;0.5),"-",IFERROR('Tabel 4.1 Br'!B44/'Tabel 4 F'!B44*100,"-"))</f>
        <v>17.65208957055215</v>
      </c>
      <c r="C44" s="94">
        <f>IF(OR('Tabel 4 F'!C44&lt;5,'Tabel 4.1 Br'!C44&lt;0.5),"-",IFERROR('Tabel 4.1 Br'!C44/'Tabel 4 F'!C44*100,"-"))</f>
        <v>9.4626539649845522</v>
      </c>
      <c r="D44" s="94">
        <f>IF(OR('Tabel 4 F'!D44&lt;5,'Tabel 4.1 Br'!D44&lt;0.5),"-",IFERROR('Tabel 4.1 Br'!D44/'Tabel 4 F'!D44*100,"-"))</f>
        <v>4.3432220828105388</v>
      </c>
      <c r="E44" s="94">
        <f>IF(OR('Tabel 4 F'!E44&lt;5,'Tabel 4.1 Br'!E44&lt;0.5),"-",IFERROR('Tabel 4.1 Br'!E44/'Tabel 4 F'!E44*100,"-"))</f>
        <v>4.7711034965034971</v>
      </c>
      <c r="F44" s="94">
        <f>IF(OR('Tabel 4 F'!F44&lt;5,'Tabel 4.1 Br'!F44&lt;0.5),"-",IFERROR('Tabel 4.1 Br'!F44/'Tabel 4 F'!F44*100,"-"))</f>
        <v>6.1139663865546217</v>
      </c>
      <c r="G44" s="117"/>
      <c r="H44" s="94">
        <f>IF(OR('Tabel 4 F'!H44&lt;5,'Tabel 4.1 Br'!H44&lt;0.5),"-",IFERROR('Tabel 4.1 Br'!H44/'Tabel 4 F'!H44*100,"-"))</f>
        <v>10.638739140427488</v>
      </c>
    </row>
    <row r="45" spans="1:15" ht="15.75" customHeight="1" x14ac:dyDescent="0.2">
      <c r="A45" s="83" t="s">
        <v>58</v>
      </c>
      <c r="B45" s="95">
        <f>IF(OR('Tabel 4 F'!B45&lt;5,'Tabel 4.1 Br'!B45&lt;0.5),"-",IFERROR('Tabel 4.1 Br'!B45/'Tabel 4 F'!B45*100,"-"))</f>
        <v>14.122226950354611</v>
      </c>
      <c r="C45" s="95">
        <f>IF(OR('Tabel 4 F'!C45&lt;5,'Tabel 4.1 Br'!C45&lt;0.5),"-",IFERROR('Tabel 4.1 Br'!C45/'Tabel 4 F'!C45*100,"-"))</f>
        <v>5.1198057228915665</v>
      </c>
      <c r="D45" s="95">
        <f>IF(OR('Tabel 4 F'!D45&lt;5,'Tabel 4.1 Br'!D45&lt;0.5),"-",IFERROR('Tabel 4.1 Br'!D45/'Tabel 4 F'!D45*100,"-"))</f>
        <v>3.3100412186379926</v>
      </c>
      <c r="E45" s="95">
        <f>IF(OR('Tabel 4 F'!E45&lt;5,'Tabel 4.1 Br'!E45&lt;0.5),"-",IFERROR('Tabel 4.1 Br'!E45/'Tabel 4 F'!E45*100,"-"))</f>
        <v>3.9470748031496061</v>
      </c>
      <c r="F45" s="95">
        <f>IF(OR('Tabel 4 F'!F45&lt;5,'Tabel 4.1 Br'!F45&lt;0.5),"-",IFERROR('Tabel 4.1 Br'!F45/'Tabel 4 F'!F45*100,"-"))</f>
        <v>5.3659516129032259</v>
      </c>
      <c r="G45" s="117"/>
      <c r="H45" s="95">
        <f>IF(OR('Tabel 4 F'!H45&lt;5,'Tabel 4.1 Br'!H45&lt;0.5),"-",IFERROR('Tabel 4.1 Br'!H45/'Tabel 4 F'!H45*100,"-"))</f>
        <v>8.4958499866773263</v>
      </c>
    </row>
    <row r="46" spans="1:15" ht="15.75" customHeight="1" x14ac:dyDescent="0.2">
      <c r="A46" s="79" t="s">
        <v>59</v>
      </c>
      <c r="B46" s="93">
        <f>IF(OR('Tabel 4 F'!B46&lt;5,'Tabel 4.1 Br'!B46&lt;0.5),"-",IFERROR('Tabel 4.1 Br'!B46/'Tabel 4 F'!B46*100,"-"))</f>
        <v>11.551754072681703</v>
      </c>
      <c r="C46" s="93">
        <f>IF(OR('Tabel 4 F'!C46&lt;5,'Tabel 4.1 Br'!C46&lt;0.5),"-",IFERROR('Tabel 4.1 Br'!C46/'Tabel 4 F'!C46*100,"-"))</f>
        <v>5.0405741690832038</v>
      </c>
      <c r="D46" s="93">
        <f>IF(OR('Tabel 4 F'!D46&lt;5,'Tabel 4.1 Br'!D46&lt;0.5),"-",IFERROR('Tabel 4.1 Br'!D46/'Tabel 4 F'!D46*100,"-"))</f>
        <v>3.4259730462279778</v>
      </c>
      <c r="E46" s="93">
        <f>IF(OR('Tabel 4 F'!E46&lt;5,'Tabel 4.1 Br'!E46&lt;0.5),"-",IFERROR('Tabel 4.1 Br'!E46/'Tabel 4 F'!E46*100,"-"))</f>
        <v>4.4521153091265946</v>
      </c>
      <c r="F46" s="93">
        <f>IF(OR('Tabel 4 F'!F46&lt;5,'Tabel 4.1 Br'!F46&lt;0.5),"-",IFERROR('Tabel 4.1 Br'!F46/'Tabel 4 F'!F46*100,"-"))</f>
        <v>6.6273734939759033</v>
      </c>
      <c r="G46" s="117"/>
      <c r="H46" s="93">
        <f>IF(OR('Tabel 4 F'!H46&lt;5,'Tabel 4.1 Br'!H46&lt;0.5),"-",IFERROR('Tabel 4.1 Br'!H46/'Tabel 4 F'!H46*100,"-"))</f>
        <v>5.4719719173660426</v>
      </c>
    </row>
    <row r="47" spans="1:15" ht="15.75" customHeight="1" x14ac:dyDescent="0.2">
      <c r="A47" s="38"/>
      <c r="B47" s="42"/>
      <c r="C47" s="72"/>
      <c r="D47" s="72"/>
      <c r="E47" s="42"/>
      <c r="F47" s="72"/>
      <c r="G47" s="118"/>
      <c r="H47" s="42"/>
    </row>
    <row r="48" spans="1:15" ht="15.75" customHeight="1" x14ac:dyDescent="0.2">
      <c r="A48" s="88" t="s">
        <v>20</v>
      </c>
      <c r="B48" s="92">
        <f>IF(OR('Tabel 4 F'!B48&lt;5,'Tabel 4.1 Br'!B48&lt;0.5),"-",IFERROR('Tabel 4.1 Br'!B48/'Tabel 4 F'!B48*100,"-"))</f>
        <v>10.723086916461913</v>
      </c>
      <c r="C48" s="92">
        <f>IF(OR('Tabel 4 F'!C48&lt;5,'Tabel 4.1 Br'!C48&lt;0.5),"-",IFERROR('Tabel 4.1 Br'!C48/'Tabel 4 F'!C48*100,"-"))</f>
        <v>4.0541284328581968</v>
      </c>
      <c r="D48" s="92">
        <f>IF(OR('Tabel 4 F'!D48&lt;5,'Tabel 4.1 Br'!D48&lt;0.5),"-",IFERROR('Tabel 4.1 Br'!D48/'Tabel 4 F'!D48*100,"-"))</f>
        <v>2.1027251037003798</v>
      </c>
      <c r="E48" s="92">
        <f>IF(OR('Tabel 4 F'!E48&lt;5,'Tabel 4.1 Br'!E48&lt;0.5),"-",IFERROR('Tabel 4.1 Br'!E48/'Tabel 4 F'!E48*100,"-"))</f>
        <v>2.0944263246230865</v>
      </c>
      <c r="F48" s="92">
        <f>IF(OR('Tabel 4 F'!F48&lt;5,'Tabel 4.1 Br'!F48&lt;0.5),"-",IFERROR('Tabel 4.1 Br'!F48/'Tabel 4 F'!F48*100,"-"))</f>
        <v>3.7001112752338758</v>
      </c>
      <c r="G48" s="119"/>
      <c r="H48" s="92">
        <f>IF(OR('Tabel 4 F'!H48&lt;5,'Tabel 4.1 Br'!H48&lt;0.5),"-",IFERROR('Tabel 4.1 Br'!H48/'Tabel 4 F'!H48*100,"-"))</f>
        <v>4.297831101636759</v>
      </c>
      <c r="I48" s="34"/>
      <c r="J48" s="34"/>
      <c r="K48" s="34"/>
      <c r="L48" s="34"/>
      <c r="M48" s="34"/>
      <c r="N48" s="34"/>
      <c r="O48" s="34"/>
    </row>
    <row r="49" spans="1:21" ht="15.75" customHeight="1" x14ac:dyDescent="0.2">
      <c r="B49" s="42"/>
      <c r="C49" s="72"/>
      <c r="D49" s="72"/>
      <c r="E49" s="42"/>
      <c r="F49" s="72"/>
      <c r="G49" s="118"/>
      <c r="H49" s="42"/>
    </row>
    <row r="50" spans="1:21" ht="15.75" customHeight="1" x14ac:dyDescent="0.2">
      <c r="A50" s="109" t="s">
        <v>60</v>
      </c>
      <c r="B50" s="94">
        <f>IF(OR('Tabel 4 F'!B50&lt;5,'Tabel 4.1 Br'!B50&lt;0.5),"-",IFERROR('Tabel 4.1 Br'!B50/'Tabel 4 F'!B50*100,"-"))</f>
        <v>8.2348447385409926</v>
      </c>
      <c r="C50" s="94">
        <f>IF(OR('Tabel 4 F'!C50&lt;5,'Tabel 4.1 Br'!C50&lt;0.5),"-",IFERROR('Tabel 4.1 Br'!C50/'Tabel 4 F'!C50*100,"-"))</f>
        <v>2.1959982488909642</v>
      </c>
      <c r="D50" s="94">
        <f>IF(OR('Tabel 4 F'!D50&lt;5,'Tabel 4.1 Br'!D50&lt;0.5),"-",IFERROR('Tabel 4.1 Br'!D50/'Tabel 4 F'!D50*100,"-"))</f>
        <v>0.90465643087796255</v>
      </c>
      <c r="E50" s="94">
        <f>IF(OR('Tabel 4 F'!E50&lt;5,'Tabel 4.1 Br'!E50&lt;0.5),"-",IFERROR('Tabel 4.1 Br'!E50/'Tabel 4 F'!E50*100,"-"))</f>
        <v>1.2859997389033941</v>
      </c>
      <c r="F50" s="94">
        <f>IF(OR('Tabel 4 F'!F50&lt;5,'Tabel 4.1 Br'!F50&lt;0.5),"-",IFERROR('Tabel 4.1 Br'!F50/'Tabel 4 F'!F50*100,"-"))</f>
        <v>2.8933763456937798</v>
      </c>
      <c r="G50" s="101"/>
      <c r="H50" s="94">
        <f>IF(OR('Tabel 4 F'!H50&lt;5,'Tabel 4.1 Br'!H50&lt;0.5),"-",IFERROR('Tabel 4.1 Br'!H50/'Tabel 4 F'!H50*100,"-"))</f>
        <v>2.5187822851900923</v>
      </c>
      <c r="I50" s="34"/>
      <c r="J50" s="34"/>
      <c r="K50" s="34"/>
      <c r="L50" s="34"/>
      <c r="M50" s="34"/>
      <c r="N50" s="34"/>
      <c r="O50" s="34"/>
      <c r="P50" s="34"/>
      <c r="Q50" s="34"/>
      <c r="R50" s="34"/>
    </row>
    <row r="51" spans="1:21" s="34" customFormat="1" ht="15.75" customHeight="1" x14ac:dyDescent="0.2">
      <c r="A51" s="111" t="s">
        <v>61</v>
      </c>
      <c r="B51" s="95">
        <f>IF(OR('Tabel 4 F'!B51&lt;5,'Tabel 4.1 Br'!B51&lt;0.5),"-",IFERROR('Tabel 4.1 Br'!B51/'Tabel 4 F'!B51*100,"-"))</f>
        <v>19.281715900362119</v>
      </c>
      <c r="C51" s="95">
        <f>IF(OR('Tabel 4 F'!C51&lt;5,'Tabel 4.1 Br'!C51&lt;0.5),"-",IFERROR('Tabel 4.1 Br'!C51/'Tabel 4 F'!C51*100,"-"))</f>
        <v>7.4503984167698576</v>
      </c>
      <c r="D51" s="95">
        <f>IF(OR('Tabel 4 F'!D51&lt;5,'Tabel 4.1 Br'!D51&lt;0.5),"-",IFERROR('Tabel 4.1 Br'!D51/'Tabel 4 F'!D51*100,"-"))</f>
        <v>2.9757176221804511</v>
      </c>
      <c r="E51" s="95">
        <f>IF(OR('Tabel 4 F'!E51&lt;5,'Tabel 4.1 Br'!E51&lt;0.5),"-",IFERROR('Tabel 4.1 Br'!E51/'Tabel 4 F'!E51*100,"-"))</f>
        <v>2.7831745722857373</v>
      </c>
      <c r="F51" s="95">
        <f>IF(OR('Tabel 4 F'!F51&lt;5,'Tabel 4.1 Br'!F51&lt;0.5),"-",IFERROR('Tabel 4.1 Br'!F51/'Tabel 4 F'!F51*100,"-"))</f>
        <v>4.1010077087794432</v>
      </c>
      <c r="G51" s="101"/>
      <c r="H51" s="95">
        <f>IF(OR('Tabel 4 F'!H51&lt;5,'Tabel 4.1 Br'!H51&lt;0.5),"-",IFERROR('Tabel 4.1 Br'!H51/'Tabel 4 F'!H51*100,"-"))</f>
        <v>6.5847125328533886</v>
      </c>
      <c r="S51" s="24"/>
      <c r="T51" s="24"/>
      <c r="U51" s="24"/>
    </row>
    <row r="52" spans="1:21" ht="15" x14ac:dyDescent="0.2">
      <c r="A52" s="112" t="s">
        <v>62</v>
      </c>
      <c r="B52" s="93">
        <f>IF(OR('Tabel 4 F'!B52&lt;5,'Tabel 4.1 Br'!B52&lt;0.5),"-",IFERROR('Tabel 4.1 Br'!B52/'Tabel 4 F'!B52*100,"-"))</f>
        <v>7.2003980192991364</v>
      </c>
      <c r="C52" s="93">
        <f>IF(OR('Tabel 4 F'!C52&lt;5,'Tabel 4.1 Br'!C52&lt;0.5),"-",IFERROR('Tabel 4.1 Br'!C52/'Tabel 4 F'!C52*100,"-"))</f>
        <v>2.8507643425518894</v>
      </c>
      <c r="D52" s="93">
        <f>IF(OR('Tabel 4 F'!D52&lt;5,'Tabel 4.1 Br'!D52&lt;0.5),"-",IFERROR('Tabel 4.1 Br'!D52/'Tabel 4 F'!D52*100,"-"))</f>
        <v>1.8382054806362378</v>
      </c>
      <c r="E52" s="93">
        <f>IF(OR('Tabel 4 F'!E52&lt;5,'Tabel 4.1 Br'!E52&lt;0.5),"-",IFERROR('Tabel 4.1 Br'!E52/'Tabel 4 F'!E52*100,"-"))</f>
        <v>2.110945350064501</v>
      </c>
      <c r="F52" s="93">
        <f>IF(OR('Tabel 4 F'!F52&lt;5,'Tabel 4.1 Br'!F52&lt;0.5),"-",IFERROR('Tabel 4.1 Br'!F52/'Tabel 4 F'!F52*100,"-"))</f>
        <v>3.9643050370749169</v>
      </c>
      <c r="G52" s="101"/>
      <c r="H52" s="93">
        <f>IF(OR('Tabel 4 F'!H52&lt;5,'Tabel 4.1 Br'!H52&lt;0.5),"-",IFERROR('Tabel 4.1 Br'!H52/'Tabel 4 F'!H52*100,"-"))</f>
        <v>3.3917679203473279</v>
      </c>
      <c r="I52" s="24"/>
      <c r="J52" s="24"/>
      <c r="K52" s="24"/>
      <c r="L52" s="24"/>
      <c r="M52" s="24"/>
    </row>
    <row r="53" spans="1:21" x14ac:dyDescent="0.2">
      <c r="A53" s="27" t="s">
        <v>69</v>
      </c>
      <c r="G53" s="1"/>
    </row>
    <row r="54" spans="1:21" x14ac:dyDescent="0.2">
      <c r="A54" s="27" t="s">
        <v>63</v>
      </c>
    </row>
  </sheetData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W53"/>
  <sheetViews>
    <sheetView showGridLines="0" topLeftCell="A4" workbookViewId="0">
      <selection activeCell="C14" sqref="C14"/>
    </sheetView>
  </sheetViews>
  <sheetFormatPr defaultRowHeight="12.75" x14ac:dyDescent="0.2"/>
  <cols>
    <col min="1" max="1" width="17.140625" style="27" customWidth="1"/>
    <col min="2" max="2" width="9.7109375" style="27" customWidth="1"/>
    <col min="3" max="8" width="9.7109375" customWidth="1"/>
    <col min="9" max="9" width="0.85546875" style="121" customWidth="1"/>
    <col min="10" max="10" width="9.7109375" customWidth="1"/>
    <col min="11" max="13" width="1" customWidth="1"/>
  </cols>
  <sheetData>
    <row r="1" spans="1:10" s="24" customFormat="1" ht="15.75" customHeight="1" x14ac:dyDescent="0.25">
      <c r="A1" s="16" t="s">
        <v>21</v>
      </c>
      <c r="B1" s="16"/>
      <c r="I1" s="120"/>
    </row>
    <row r="2" spans="1:10" ht="15.75" customHeight="1" x14ac:dyDescent="0.2"/>
    <row r="3" spans="1:10" ht="15.75" customHeight="1" x14ac:dyDescent="0.25">
      <c r="A3" s="16" t="s">
        <v>189</v>
      </c>
      <c r="B3" s="16"/>
    </row>
    <row r="4" spans="1:10" ht="15.75" customHeight="1" x14ac:dyDescent="0.25">
      <c r="A4" s="16"/>
      <c r="B4" s="16"/>
    </row>
    <row r="5" spans="1:10" ht="15.75" customHeight="1" x14ac:dyDescent="0.2"/>
    <row r="6" spans="1:10" s="27" customFormat="1" ht="15.75" customHeight="1" x14ac:dyDescent="0.2">
      <c r="C6" s="44"/>
      <c r="D6" s="44"/>
      <c r="E6" s="44"/>
      <c r="F6" s="44"/>
      <c r="G6" s="44"/>
      <c r="H6" s="44"/>
      <c r="I6" s="122"/>
      <c r="J6" s="45"/>
    </row>
    <row r="7" spans="1:10" s="27" customFormat="1" ht="15.75" customHeight="1" x14ac:dyDescent="0.2">
      <c r="B7" s="45" t="s">
        <v>206</v>
      </c>
      <c r="C7" s="45" t="s">
        <v>205</v>
      </c>
      <c r="D7" s="45" t="s">
        <v>72</v>
      </c>
      <c r="E7" s="45" t="s">
        <v>73</v>
      </c>
      <c r="F7" s="45" t="s">
        <v>74</v>
      </c>
      <c r="G7" s="45" t="s">
        <v>75</v>
      </c>
      <c r="H7" s="45" t="s">
        <v>76</v>
      </c>
      <c r="I7" s="123"/>
      <c r="J7" s="45" t="s">
        <v>13</v>
      </c>
    </row>
    <row r="8" spans="1:10" s="27" customFormat="1" ht="15.75" customHeight="1" x14ac:dyDescent="0.2">
      <c r="C8" s="45"/>
      <c r="D8" s="45"/>
      <c r="E8" s="45"/>
      <c r="F8" s="45"/>
      <c r="G8" s="45"/>
      <c r="H8" s="45"/>
      <c r="I8" s="123"/>
      <c r="J8" s="45"/>
    </row>
    <row r="9" spans="1:10" ht="15.75" customHeight="1" x14ac:dyDescent="0.2">
      <c r="A9" s="79" t="s">
        <v>207</v>
      </c>
      <c r="B9" s="80">
        <v>2108</v>
      </c>
      <c r="C9" s="80">
        <v>1772</v>
      </c>
      <c r="D9" s="80">
        <v>4196</v>
      </c>
      <c r="E9" s="80">
        <v>5497</v>
      </c>
      <c r="F9" s="80">
        <v>4497</v>
      </c>
      <c r="G9" s="80">
        <v>15018</v>
      </c>
      <c r="H9" s="80">
        <v>1205</v>
      </c>
      <c r="I9" s="124"/>
      <c r="J9" s="80">
        <f>SUM(B9:H9)</f>
        <v>34293</v>
      </c>
    </row>
    <row r="10" spans="1:10" ht="15.75" customHeight="1" x14ac:dyDescent="0.2">
      <c r="A10" s="90" t="s">
        <v>208</v>
      </c>
      <c r="B10" s="91">
        <v>1020</v>
      </c>
      <c r="C10" s="91">
        <v>882</v>
      </c>
      <c r="D10" s="91">
        <v>2462</v>
      </c>
      <c r="E10" s="91">
        <v>2836</v>
      </c>
      <c r="F10" s="91">
        <v>2893</v>
      </c>
      <c r="G10" s="91">
        <v>23254</v>
      </c>
      <c r="H10" s="91">
        <v>1037</v>
      </c>
      <c r="I10" s="124"/>
      <c r="J10" s="91">
        <f t="shared" ref="J10:J46" si="0">SUM(B10:H10)</f>
        <v>34384</v>
      </c>
    </row>
    <row r="11" spans="1:10" ht="15.75" customHeight="1" x14ac:dyDescent="0.2">
      <c r="A11" s="83" t="s">
        <v>209</v>
      </c>
      <c r="B11" s="84">
        <v>1833</v>
      </c>
      <c r="C11" s="84">
        <v>1622</v>
      </c>
      <c r="D11" s="84">
        <v>4989</v>
      </c>
      <c r="E11" s="84">
        <v>4634</v>
      </c>
      <c r="F11" s="84">
        <v>1978</v>
      </c>
      <c r="G11" s="84">
        <v>2232</v>
      </c>
      <c r="H11" s="84">
        <v>3512</v>
      </c>
      <c r="I11" s="124"/>
      <c r="J11" s="84">
        <f t="shared" si="0"/>
        <v>20800</v>
      </c>
    </row>
    <row r="12" spans="1:10" ht="15.75" customHeight="1" x14ac:dyDescent="0.2">
      <c r="A12" s="79" t="s">
        <v>26</v>
      </c>
      <c r="B12" s="80">
        <v>2281</v>
      </c>
      <c r="C12" s="80">
        <v>2335</v>
      </c>
      <c r="D12" s="80">
        <v>6659</v>
      </c>
      <c r="E12" s="80">
        <v>9116</v>
      </c>
      <c r="F12" s="80">
        <v>5946</v>
      </c>
      <c r="G12" s="80">
        <v>13453</v>
      </c>
      <c r="H12" s="80">
        <v>3229</v>
      </c>
      <c r="I12" s="124"/>
      <c r="J12" s="80">
        <f t="shared" si="0"/>
        <v>43019</v>
      </c>
    </row>
    <row r="13" spans="1:10" ht="15.75" customHeight="1" x14ac:dyDescent="0.2">
      <c r="A13" s="90" t="s">
        <v>27</v>
      </c>
      <c r="B13" s="91">
        <v>522</v>
      </c>
      <c r="C13" s="91">
        <v>427</v>
      </c>
      <c r="D13" s="91">
        <v>1124</v>
      </c>
      <c r="E13" s="91">
        <v>2078</v>
      </c>
      <c r="F13" s="91">
        <v>1601</v>
      </c>
      <c r="G13" s="91">
        <v>8658</v>
      </c>
      <c r="H13" s="91">
        <v>502</v>
      </c>
      <c r="I13" s="124"/>
      <c r="J13" s="91">
        <f t="shared" si="0"/>
        <v>14912</v>
      </c>
    </row>
    <row r="14" spans="1:10" ht="15.75" customHeight="1" x14ac:dyDescent="0.2">
      <c r="A14" s="83" t="s">
        <v>28</v>
      </c>
      <c r="B14" s="84">
        <v>47</v>
      </c>
      <c r="C14" s="84">
        <v>67</v>
      </c>
      <c r="D14" s="84">
        <v>221</v>
      </c>
      <c r="E14" s="84">
        <v>603</v>
      </c>
      <c r="F14" s="84">
        <v>479</v>
      </c>
      <c r="G14" s="84">
        <v>1024</v>
      </c>
      <c r="H14" s="84">
        <v>101</v>
      </c>
      <c r="I14" s="124"/>
      <c r="J14" s="84">
        <f t="shared" si="0"/>
        <v>2542</v>
      </c>
    </row>
    <row r="15" spans="1:10" ht="15.75" customHeight="1" x14ac:dyDescent="0.2">
      <c r="A15" s="79" t="s">
        <v>29</v>
      </c>
      <c r="B15" s="80">
        <v>778</v>
      </c>
      <c r="C15" s="80">
        <v>523</v>
      </c>
      <c r="D15" s="80">
        <v>1623</v>
      </c>
      <c r="E15" s="80">
        <v>1478</v>
      </c>
      <c r="F15" s="80">
        <v>421</v>
      </c>
      <c r="G15" s="80">
        <v>725</v>
      </c>
      <c r="H15" s="80">
        <v>397</v>
      </c>
      <c r="I15" s="124"/>
      <c r="J15" s="80">
        <f t="shared" si="0"/>
        <v>5945</v>
      </c>
    </row>
    <row r="16" spans="1:10" ht="15.75" customHeight="1" x14ac:dyDescent="0.2">
      <c r="A16" s="90" t="s">
        <v>30</v>
      </c>
      <c r="B16" s="91">
        <v>216</v>
      </c>
      <c r="C16" s="91">
        <v>254</v>
      </c>
      <c r="D16" s="91">
        <v>447</v>
      </c>
      <c r="E16" s="91">
        <v>524</v>
      </c>
      <c r="F16" s="91">
        <v>500</v>
      </c>
      <c r="G16" s="91">
        <v>1475</v>
      </c>
      <c r="H16" s="91">
        <v>174</v>
      </c>
      <c r="I16" s="124"/>
      <c r="J16" s="91">
        <f t="shared" si="0"/>
        <v>3590</v>
      </c>
    </row>
    <row r="17" spans="1:13" ht="15.75" hidden="1" customHeight="1" x14ac:dyDescent="0.2">
      <c r="A17" s="31" t="s">
        <v>31</v>
      </c>
      <c r="B17" s="36">
        <v>84</v>
      </c>
      <c r="C17" s="36">
        <v>67</v>
      </c>
      <c r="D17" s="36">
        <v>140</v>
      </c>
      <c r="E17" s="36">
        <v>134</v>
      </c>
      <c r="F17" s="36">
        <v>171</v>
      </c>
      <c r="G17" s="36">
        <v>1516</v>
      </c>
      <c r="H17" s="36">
        <v>271</v>
      </c>
      <c r="I17" s="124"/>
      <c r="J17" s="36">
        <f t="shared" si="0"/>
        <v>2383</v>
      </c>
    </row>
    <row r="18" spans="1:13" ht="15.75" hidden="1" customHeight="1" x14ac:dyDescent="0.2">
      <c r="A18" s="33" t="s">
        <v>32</v>
      </c>
      <c r="B18" s="37">
        <v>32</v>
      </c>
      <c r="C18" s="37">
        <v>27</v>
      </c>
      <c r="D18" s="37">
        <v>88</v>
      </c>
      <c r="E18" s="37">
        <v>145</v>
      </c>
      <c r="F18" s="37">
        <v>96</v>
      </c>
      <c r="G18" s="37">
        <v>282</v>
      </c>
      <c r="H18" s="37">
        <v>54</v>
      </c>
      <c r="I18" s="124"/>
      <c r="J18" s="37">
        <f t="shared" si="0"/>
        <v>724</v>
      </c>
    </row>
    <row r="19" spans="1:13" ht="15.75" hidden="1" customHeight="1" x14ac:dyDescent="0.2">
      <c r="A19" s="31" t="s">
        <v>33</v>
      </c>
      <c r="B19" s="36">
        <v>0</v>
      </c>
      <c r="C19" s="36">
        <v>0</v>
      </c>
      <c r="D19" s="36">
        <v>2</v>
      </c>
      <c r="E19" s="36">
        <v>17</v>
      </c>
      <c r="F19" s="36">
        <v>15</v>
      </c>
      <c r="G19" s="36">
        <v>241</v>
      </c>
      <c r="H19" s="36">
        <v>26</v>
      </c>
      <c r="I19" s="124"/>
      <c r="J19" s="36">
        <f t="shared" si="0"/>
        <v>301</v>
      </c>
    </row>
    <row r="20" spans="1:13" ht="15.75" hidden="1" customHeight="1" x14ac:dyDescent="0.2">
      <c r="A20" s="33" t="s">
        <v>34</v>
      </c>
      <c r="B20" s="37">
        <v>15</v>
      </c>
      <c r="C20" s="37">
        <v>11</v>
      </c>
      <c r="D20" s="37">
        <v>41</v>
      </c>
      <c r="E20" s="37">
        <v>35</v>
      </c>
      <c r="F20" s="37">
        <v>48</v>
      </c>
      <c r="G20" s="37">
        <v>313</v>
      </c>
      <c r="H20" s="37">
        <v>48</v>
      </c>
      <c r="I20" s="124"/>
      <c r="J20" s="37">
        <f t="shared" si="0"/>
        <v>511</v>
      </c>
    </row>
    <row r="21" spans="1:13" ht="15.75" customHeight="1" x14ac:dyDescent="0.2">
      <c r="A21" s="83" t="s">
        <v>35</v>
      </c>
      <c r="B21" s="84">
        <v>131</v>
      </c>
      <c r="C21" s="84">
        <v>105</v>
      </c>
      <c r="D21" s="84">
        <v>271</v>
      </c>
      <c r="E21" s="84">
        <v>331</v>
      </c>
      <c r="F21" s="84">
        <v>330</v>
      </c>
      <c r="G21" s="84">
        <v>2352</v>
      </c>
      <c r="H21" s="84">
        <v>399</v>
      </c>
      <c r="I21" s="124"/>
      <c r="J21" s="84">
        <f t="shared" si="0"/>
        <v>3919</v>
      </c>
    </row>
    <row r="22" spans="1:13" ht="15.75" customHeight="1" x14ac:dyDescent="0.2">
      <c r="A22" s="79" t="s">
        <v>36</v>
      </c>
      <c r="B22" s="80">
        <v>18</v>
      </c>
      <c r="C22" s="80">
        <v>18</v>
      </c>
      <c r="D22" s="80">
        <v>45</v>
      </c>
      <c r="E22" s="80">
        <v>30</v>
      </c>
      <c r="F22" s="80">
        <v>11</v>
      </c>
      <c r="G22" s="80">
        <v>225</v>
      </c>
      <c r="H22" s="80">
        <v>25</v>
      </c>
      <c r="I22" s="124"/>
      <c r="J22" s="80">
        <f t="shared" si="0"/>
        <v>372</v>
      </c>
    </row>
    <row r="23" spans="1:13" ht="15.75" customHeight="1" x14ac:dyDescent="0.2">
      <c r="A23" s="90" t="s">
        <v>37</v>
      </c>
      <c r="B23" s="91">
        <v>30</v>
      </c>
      <c r="C23" s="91">
        <v>34</v>
      </c>
      <c r="D23" s="91">
        <v>105</v>
      </c>
      <c r="E23" s="91">
        <v>145</v>
      </c>
      <c r="F23" s="91">
        <v>49</v>
      </c>
      <c r="G23" s="91">
        <v>62</v>
      </c>
      <c r="H23" s="91">
        <v>34</v>
      </c>
      <c r="I23" s="124"/>
      <c r="J23" s="91">
        <f t="shared" si="0"/>
        <v>459</v>
      </c>
    </row>
    <row r="24" spans="1:13" ht="15.75" customHeight="1" x14ac:dyDescent="0.2">
      <c r="A24" s="83" t="s">
        <v>38</v>
      </c>
      <c r="B24" s="84">
        <v>109</v>
      </c>
      <c r="C24" s="84">
        <v>144</v>
      </c>
      <c r="D24" s="84">
        <v>321</v>
      </c>
      <c r="E24" s="84">
        <v>436</v>
      </c>
      <c r="F24" s="84">
        <v>286</v>
      </c>
      <c r="G24" s="84">
        <v>927</v>
      </c>
      <c r="H24" s="84">
        <v>240</v>
      </c>
      <c r="I24" s="124"/>
      <c r="J24" s="84">
        <f t="shared" si="0"/>
        <v>2463</v>
      </c>
    </row>
    <row r="25" spans="1:13" ht="15.75" customHeight="1" x14ac:dyDescent="0.2">
      <c r="A25" s="79" t="s">
        <v>39</v>
      </c>
      <c r="B25" s="80">
        <v>332</v>
      </c>
      <c r="C25" s="80">
        <v>242</v>
      </c>
      <c r="D25" s="80">
        <v>728</v>
      </c>
      <c r="E25" s="80">
        <v>977</v>
      </c>
      <c r="F25" s="80">
        <v>729</v>
      </c>
      <c r="G25" s="80">
        <v>2150</v>
      </c>
      <c r="H25" s="80">
        <v>486</v>
      </c>
      <c r="I25" s="124"/>
      <c r="J25" s="80">
        <f t="shared" si="0"/>
        <v>5644</v>
      </c>
    </row>
    <row r="26" spans="1:13" ht="15.75" customHeight="1" x14ac:dyDescent="0.2">
      <c r="A26" s="90" t="s">
        <v>40</v>
      </c>
      <c r="B26" s="91">
        <v>973</v>
      </c>
      <c r="C26" s="91">
        <v>981</v>
      </c>
      <c r="D26" s="91">
        <v>2481</v>
      </c>
      <c r="E26" s="91">
        <v>2202</v>
      </c>
      <c r="F26" s="91">
        <v>1132</v>
      </c>
      <c r="G26" s="91">
        <v>3106</v>
      </c>
      <c r="H26" s="91">
        <v>1562</v>
      </c>
      <c r="I26" s="124"/>
      <c r="J26" s="91">
        <f t="shared" si="0"/>
        <v>12437</v>
      </c>
    </row>
    <row r="27" spans="1:13" ht="15.75" customHeight="1" x14ac:dyDescent="0.2">
      <c r="A27" s="83" t="s">
        <v>41</v>
      </c>
      <c r="B27" s="84">
        <v>99</v>
      </c>
      <c r="C27" s="84">
        <v>112</v>
      </c>
      <c r="D27" s="84">
        <v>254</v>
      </c>
      <c r="E27" s="84">
        <v>382</v>
      </c>
      <c r="F27" s="84">
        <v>268</v>
      </c>
      <c r="G27" s="84">
        <v>802</v>
      </c>
      <c r="H27" s="84">
        <v>165</v>
      </c>
      <c r="I27" s="124"/>
      <c r="J27" s="84">
        <f t="shared" si="0"/>
        <v>2082</v>
      </c>
    </row>
    <row r="28" spans="1:13" ht="15.75" customHeight="1" x14ac:dyDescent="0.2">
      <c r="A28" s="79" t="s">
        <v>42</v>
      </c>
      <c r="B28" s="80">
        <v>225</v>
      </c>
      <c r="C28" s="80">
        <v>211</v>
      </c>
      <c r="D28" s="80">
        <v>507</v>
      </c>
      <c r="E28" s="80">
        <v>968</v>
      </c>
      <c r="F28" s="80">
        <v>868</v>
      </c>
      <c r="G28" s="80">
        <v>2710</v>
      </c>
      <c r="H28" s="80">
        <v>671</v>
      </c>
      <c r="I28" s="124"/>
      <c r="J28" s="80">
        <f t="shared" si="0"/>
        <v>6160</v>
      </c>
    </row>
    <row r="29" spans="1:13" ht="15.75" customHeight="1" x14ac:dyDescent="0.2">
      <c r="A29" s="90" t="s">
        <v>43</v>
      </c>
      <c r="B29" s="91">
        <v>29</v>
      </c>
      <c r="C29" s="91">
        <v>25</v>
      </c>
      <c r="D29" s="91">
        <v>59</v>
      </c>
      <c r="E29" s="91">
        <v>99</v>
      </c>
      <c r="F29" s="91">
        <v>91</v>
      </c>
      <c r="G29" s="91">
        <v>506</v>
      </c>
      <c r="H29" s="91">
        <v>47</v>
      </c>
      <c r="I29" s="124"/>
      <c r="J29" s="91">
        <f t="shared" si="0"/>
        <v>856</v>
      </c>
    </row>
    <row r="30" spans="1:13" ht="15.75" customHeight="1" x14ac:dyDescent="0.2">
      <c r="A30" s="83" t="s">
        <v>44</v>
      </c>
      <c r="B30" s="84">
        <v>37</v>
      </c>
      <c r="C30" s="84">
        <v>51</v>
      </c>
      <c r="D30" s="84">
        <v>153</v>
      </c>
      <c r="E30" s="84">
        <v>447</v>
      </c>
      <c r="F30" s="84">
        <v>332</v>
      </c>
      <c r="G30" s="84">
        <v>1332</v>
      </c>
      <c r="H30" s="84">
        <v>968</v>
      </c>
      <c r="I30" s="124"/>
      <c r="J30" s="84">
        <f t="shared" si="0"/>
        <v>3320</v>
      </c>
    </row>
    <row r="31" spans="1:13" ht="15.75" customHeight="1" x14ac:dyDescent="0.2">
      <c r="A31" s="79" t="s">
        <v>45</v>
      </c>
      <c r="B31" s="80">
        <v>10</v>
      </c>
      <c r="C31" s="80">
        <v>8</v>
      </c>
      <c r="D31" s="80">
        <v>26</v>
      </c>
      <c r="E31" s="80">
        <v>61</v>
      </c>
      <c r="F31" s="80">
        <v>59</v>
      </c>
      <c r="G31" s="80">
        <v>476</v>
      </c>
      <c r="H31" s="80">
        <v>247</v>
      </c>
      <c r="I31" s="124"/>
      <c r="J31" s="80">
        <f t="shared" si="0"/>
        <v>887</v>
      </c>
      <c r="M31" s="48"/>
    </row>
    <row r="32" spans="1:13" ht="15.75" customHeight="1" x14ac:dyDescent="0.2">
      <c r="A32" s="90" t="s">
        <v>46</v>
      </c>
      <c r="B32" s="91">
        <v>45</v>
      </c>
      <c r="C32" s="91">
        <v>34</v>
      </c>
      <c r="D32" s="91">
        <v>107</v>
      </c>
      <c r="E32" s="91">
        <v>156</v>
      </c>
      <c r="F32" s="91">
        <v>245</v>
      </c>
      <c r="G32" s="91">
        <v>955</v>
      </c>
      <c r="H32" s="91">
        <v>173</v>
      </c>
      <c r="I32" s="124"/>
      <c r="J32" s="91">
        <f t="shared" si="0"/>
        <v>1715</v>
      </c>
    </row>
    <row r="33" spans="1:21" ht="15.75" customHeight="1" x14ac:dyDescent="0.2">
      <c r="A33" s="83" t="s">
        <v>47</v>
      </c>
      <c r="B33" s="84">
        <v>602</v>
      </c>
      <c r="C33" s="84">
        <v>512</v>
      </c>
      <c r="D33" s="84">
        <v>1662</v>
      </c>
      <c r="E33" s="84">
        <v>1846</v>
      </c>
      <c r="F33" s="84">
        <v>1226</v>
      </c>
      <c r="G33" s="84">
        <v>2014</v>
      </c>
      <c r="H33" s="84">
        <v>726</v>
      </c>
      <c r="I33" s="124"/>
      <c r="J33" s="84">
        <f t="shared" si="0"/>
        <v>8588</v>
      </c>
    </row>
    <row r="34" spans="1:21" ht="15.75" customHeight="1" x14ac:dyDescent="0.2">
      <c r="A34" s="79" t="s">
        <v>48</v>
      </c>
      <c r="B34" s="80">
        <v>841</v>
      </c>
      <c r="C34" s="80">
        <v>751</v>
      </c>
      <c r="D34" s="80">
        <v>2328</v>
      </c>
      <c r="E34" s="80">
        <v>2808</v>
      </c>
      <c r="F34" s="80">
        <v>1699</v>
      </c>
      <c r="G34" s="80">
        <v>5624</v>
      </c>
      <c r="H34" s="80">
        <v>2243</v>
      </c>
      <c r="I34" s="124"/>
      <c r="J34" s="80">
        <f t="shared" si="0"/>
        <v>16294</v>
      </c>
      <c r="L34" s="48"/>
    </row>
    <row r="35" spans="1:21" ht="15.75" customHeight="1" x14ac:dyDescent="0.2">
      <c r="A35" s="90" t="s">
        <v>49</v>
      </c>
      <c r="B35" s="91">
        <v>391</v>
      </c>
      <c r="C35" s="91">
        <v>468</v>
      </c>
      <c r="D35" s="91">
        <v>1324</v>
      </c>
      <c r="E35" s="91">
        <v>1582</v>
      </c>
      <c r="F35" s="91">
        <v>799</v>
      </c>
      <c r="G35" s="91">
        <v>3660</v>
      </c>
      <c r="H35" s="91">
        <v>1346</v>
      </c>
      <c r="I35" s="124"/>
      <c r="J35" s="91">
        <f t="shared" si="0"/>
        <v>9570</v>
      </c>
    </row>
    <row r="36" spans="1:21" ht="15.75" customHeight="1" x14ac:dyDescent="0.2">
      <c r="A36" s="83" t="s">
        <v>50</v>
      </c>
      <c r="B36" s="84">
        <v>1463</v>
      </c>
      <c r="C36" s="84">
        <v>1507</v>
      </c>
      <c r="D36" s="84">
        <v>4263</v>
      </c>
      <c r="E36" s="84">
        <v>5613</v>
      </c>
      <c r="F36" s="84">
        <v>4208</v>
      </c>
      <c r="G36" s="84">
        <v>7297</v>
      </c>
      <c r="H36" s="84">
        <v>4093</v>
      </c>
      <c r="I36" s="124"/>
      <c r="J36" s="84">
        <f t="shared" si="0"/>
        <v>28444</v>
      </c>
    </row>
    <row r="37" spans="1:21" ht="15.75" customHeight="1" x14ac:dyDescent="0.2">
      <c r="A37" s="79" t="s">
        <v>51</v>
      </c>
      <c r="B37" s="80">
        <v>2619</v>
      </c>
      <c r="C37" s="80">
        <v>2386</v>
      </c>
      <c r="D37" s="80">
        <v>6234</v>
      </c>
      <c r="E37" s="80">
        <v>8206</v>
      </c>
      <c r="F37" s="80">
        <v>4502</v>
      </c>
      <c r="G37" s="80">
        <v>10999</v>
      </c>
      <c r="H37" s="80">
        <v>4141</v>
      </c>
      <c r="I37" s="124"/>
      <c r="J37" s="80">
        <f t="shared" si="0"/>
        <v>39087</v>
      </c>
    </row>
    <row r="38" spans="1:21" ht="15.75" customHeight="1" x14ac:dyDescent="0.2">
      <c r="A38" s="90" t="s">
        <v>52</v>
      </c>
      <c r="B38" s="91">
        <v>629</v>
      </c>
      <c r="C38" s="91">
        <v>422</v>
      </c>
      <c r="D38" s="91">
        <v>570</v>
      </c>
      <c r="E38" s="91">
        <v>501</v>
      </c>
      <c r="F38" s="91">
        <v>147</v>
      </c>
      <c r="G38" s="91">
        <v>3223</v>
      </c>
      <c r="H38" s="91">
        <v>846</v>
      </c>
      <c r="I38" s="124"/>
      <c r="J38" s="91">
        <f t="shared" si="0"/>
        <v>6338</v>
      </c>
    </row>
    <row r="39" spans="1:21" ht="15.75" customHeight="1" x14ac:dyDescent="0.2">
      <c r="A39" s="83" t="s">
        <v>53</v>
      </c>
      <c r="B39" s="84">
        <v>110</v>
      </c>
      <c r="C39" s="84">
        <v>245</v>
      </c>
      <c r="D39" s="84">
        <v>721</v>
      </c>
      <c r="E39" s="84">
        <v>556</v>
      </c>
      <c r="F39" s="84">
        <v>101</v>
      </c>
      <c r="G39" s="84">
        <v>2816</v>
      </c>
      <c r="H39" s="84">
        <v>721</v>
      </c>
      <c r="I39" s="124"/>
      <c r="J39" s="84">
        <f t="shared" si="0"/>
        <v>5270</v>
      </c>
    </row>
    <row r="40" spans="1:21" ht="15.75" customHeight="1" x14ac:dyDescent="0.2">
      <c r="A40" s="79" t="s">
        <v>54</v>
      </c>
      <c r="B40" s="80">
        <v>238</v>
      </c>
      <c r="C40" s="80">
        <v>297</v>
      </c>
      <c r="D40" s="80">
        <v>907</v>
      </c>
      <c r="E40" s="80">
        <v>985</v>
      </c>
      <c r="F40" s="80">
        <v>1078</v>
      </c>
      <c r="G40" s="80">
        <v>3273</v>
      </c>
      <c r="H40" s="80">
        <v>681</v>
      </c>
      <c r="I40" s="124"/>
      <c r="J40" s="80">
        <f t="shared" si="0"/>
        <v>7459</v>
      </c>
    </row>
    <row r="41" spans="1:21" ht="15.75" customHeight="1" x14ac:dyDescent="0.2">
      <c r="A41" s="90" t="s">
        <v>214</v>
      </c>
      <c r="B41" s="91">
        <v>327</v>
      </c>
      <c r="C41" s="91">
        <v>435</v>
      </c>
      <c r="D41" s="91">
        <v>1793</v>
      </c>
      <c r="E41" s="91">
        <v>2704</v>
      </c>
      <c r="F41" s="91">
        <v>1624</v>
      </c>
      <c r="G41" s="91">
        <v>2467</v>
      </c>
      <c r="H41" s="91">
        <v>171</v>
      </c>
      <c r="I41" s="124"/>
      <c r="J41" s="91">
        <f t="shared" si="0"/>
        <v>9521</v>
      </c>
    </row>
    <row r="42" spans="1:21" ht="15.75" customHeight="1" x14ac:dyDescent="0.2">
      <c r="A42" s="83" t="s">
        <v>55</v>
      </c>
      <c r="B42" s="84">
        <v>568</v>
      </c>
      <c r="C42" s="84">
        <v>504</v>
      </c>
      <c r="D42" s="84">
        <v>1218</v>
      </c>
      <c r="E42" s="84">
        <v>1232</v>
      </c>
      <c r="F42" s="84">
        <v>577</v>
      </c>
      <c r="G42" s="84">
        <v>624</v>
      </c>
      <c r="H42" s="84">
        <v>707</v>
      </c>
      <c r="I42" s="124"/>
      <c r="J42" s="84">
        <f t="shared" si="0"/>
        <v>5430</v>
      </c>
    </row>
    <row r="43" spans="1:21" ht="15.75" customHeight="1" x14ac:dyDescent="0.2">
      <c r="A43" s="79" t="s">
        <v>56</v>
      </c>
      <c r="B43" s="80">
        <v>139</v>
      </c>
      <c r="C43" s="80">
        <v>80</v>
      </c>
      <c r="D43" s="80">
        <v>91</v>
      </c>
      <c r="E43" s="80">
        <v>99</v>
      </c>
      <c r="F43" s="80">
        <v>63</v>
      </c>
      <c r="G43" s="80">
        <v>193</v>
      </c>
      <c r="H43" s="80">
        <v>769</v>
      </c>
      <c r="I43" s="124"/>
      <c r="J43" s="80">
        <f t="shared" si="0"/>
        <v>1434</v>
      </c>
    </row>
    <row r="44" spans="1:21" ht="15.75" customHeight="1" x14ac:dyDescent="0.2">
      <c r="A44" s="90" t="s">
        <v>57</v>
      </c>
      <c r="B44" s="91">
        <v>883</v>
      </c>
      <c r="C44" s="91">
        <v>365</v>
      </c>
      <c r="D44" s="91">
        <v>633</v>
      </c>
      <c r="E44" s="91">
        <v>530</v>
      </c>
      <c r="F44" s="91">
        <v>253</v>
      </c>
      <c r="G44" s="91">
        <v>1273</v>
      </c>
      <c r="H44" s="91">
        <v>414</v>
      </c>
      <c r="I44" s="124"/>
      <c r="J44" s="91">
        <f t="shared" si="0"/>
        <v>4351</v>
      </c>
    </row>
    <row r="45" spans="1:21" ht="15.75" customHeight="1" x14ac:dyDescent="0.2">
      <c r="A45" s="83" t="s">
        <v>58</v>
      </c>
      <c r="B45" s="84">
        <v>831</v>
      </c>
      <c r="C45" s="84">
        <v>435</v>
      </c>
      <c r="D45" s="84">
        <v>480</v>
      </c>
      <c r="E45" s="84">
        <v>429</v>
      </c>
      <c r="F45" s="84">
        <v>176</v>
      </c>
      <c r="G45" s="84">
        <v>369</v>
      </c>
      <c r="H45" s="84">
        <v>1033</v>
      </c>
      <c r="I45" s="124"/>
      <c r="J45" s="84">
        <f t="shared" si="0"/>
        <v>3753</v>
      </c>
    </row>
    <row r="46" spans="1:21" ht="15.75" customHeight="1" x14ac:dyDescent="0.2">
      <c r="A46" s="79" t="s">
        <v>59</v>
      </c>
      <c r="B46" s="80">
        <v>1679</v>
      </c>
      <c r="C46" s="80">
        <v>1390</v>
      </c>
      <c r="D46" s="80">
        <v>2909</v>
      </c>
      <c r="E46" s="80">
        <v>4067</v>
      </c>
      <c r="F46" s="80">
        <v>3439</v>
      </c>
      <c r="G46" s="80">
        <v>6804</v>
      </c>
      <c r="H46" s="80">
        <v>4496</v>
      </c>
      <c r="I46" s="124"/>
      <c r="J46" s="80">
        <f t="shared" si="0"/>
        <v>24784</v>
      </c>
    </row>
    <row r="47" spans="1:21" ht="15.75" customHeight="1" x14ac:dyDescent="0.2">
      <c r="A47" s="38"/>
      <c r="B47" s="22"/>
      <c r="C47" s="22"/>
      <c r="D47" s="22"/>
      <c r="E47" s="22"/>
      <c r="F47" s="22"/>
      <c r="G47" s="22"/>
      <c r="H47" s="22"/>
      <c r="I47" s="125"/>
      <c r="J47" s="22"/>
    </row>
    <row r="48" spans="1:21" ht="15.75" customHeight="1" x14ac:dyDescent="0.2">
      <c r="A48" s="88" t="s">
        <v>20</v>
      </c>
      <c r="B48" s="89">
        <f>SUM(B9:B46)-SUM(B17:B20)</f>
        <v>22163</v>
      </c>
      <c r="C48" s="89">
        <f>SUM(C9:C46)-SUM(C17:C20)</f>
        <v>19644</v>
      </c>
      <c r="D48" s="89">
        <f>SUM(D9:D46)-SUM(D17:D20)</f>
        <v>51911</v>
      </c>
      <c r="E48" s="89">
        <f t="shared" ref="E48:J48" si="1">SUM(E9:E46)-SUM(E17:E20)</f>
        <v>64158</v>
      </c>
      <c r="F48" s="89">
        <f t="shared" si="1"/>
        <v>42607</v>
      </c>
      <c r="G48" s="89">
        <f t="shared" si="1"/>
        <v>132078</v>
      </c>
      <c r="H48" s="89">
        <f t="shared" si="1"/>
        <v>37561</v>
      </c>
      <c r="I48" s="126">
        <f t="shared" si="1"/>
        <v>0</v>
      </c>
      <c r="J48" s="89">
        <f t="shared" si="1"/>
        <v>370122</v>
      </c>
      <c r="K48" s="72">
        <v>6.58471253</v>
      </c>
      <c r="L48" s="34"/>
      <c r="M48" s="34"/>
      <c r="N48" s="34"/>
      <c r="O48" s="34"/>
      <c r="P48" s="34"/>
      <c r="Q48" s="34"/>
      <c r="R48" s="34"/>
      <c r="S48" s="34"/>
      <c r="T48" s="34"/>
      <c r="U48" s="34"/>
    </row>
    <row r="49" spans="1:23" ht="15.75" customHeight="1" x14ac:dyDescent="0.2">
      <c r="B49" s="32"/>
      <c r="C49" s="32"/>
      <c r="D49" s="32"/>
      <c r="E49" s="32"/>
      <c r="F49" s="32"/>
      <c r="G49" s="32"/>
      <c r="H49" s="32"/>
      <c r="I49" s="127"/>
      <c r="J49" s="32"/>
    </row>
    <row r="50" spans="1:23" ht="15.75" customHeight="1" x14ac:dyDescent="0.2">
      <c r="A50" s="90" t="s">
        <v>60</v>
      </c>
      <c r="B50" s="91">
        <v>3128</v>
      </c>
      <c r="C50" s="91">
        <v>2654</v>
      </c>
      <c r="D50" s="91">
        <v>6658</v>
      </c>
      <c r="E50" s="91">
        <v>8333</v>
      </c>
      <c r="F50" s="91">
        <v>7390</v>
      </c>
      <c r="G50" s="91">
        <v>38272</v>
      </c>
      <c r="H50" s="91">
        <v>2242</v>
      </c>
      <c r="I50" s="124"/>
      <c r="J50" s="91">
        <f>SUM(B50:H50)</f>
        <v>68677</v>
      </c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3" s="34" customFormat="1" ht="15.75" customHeight="1" x14ac:dyDescent="0.2">
      <c r="A51" s="83" t="s">
        <v>61</v>
      </c>
      <c r="B51" s="84">
        <v>3844</v>
      </c>
      <c r="C51" s="84">
        <v>3606</v>
      </c>
      <c r="D51" s="84">
        <v>10074</v>
      </c>
      <c r="E51" s="84">
        <v>13799</v>
      </c>
      <c r="F51" s="84">
        <v>8947</v>
      </c>
      <c r="G51" s="84">
        <v>25335</v>
      </c>
      <c r="H51" s="84">
        <v>4403</v>
      </c>
      <c r="I51" s="124"/>
      <c r="J51" s="84">
        <f t="shared" ref="J51:J52" si="2">SUM(B51:H51)</f>
        <v>70008</v>
      </c>
      <c r="U51" s="24"/>
      <c r="V51" s="24"/>
      <c r="W51" s="24"/>
    </row>
    <row r="52" spans="1:23" ht="15" x14ac:dyDescent="0.2">
      <c r="A52" s="79" t="s">
        <v>62</v>
      </c>
      <c r="B52" s="80">
        <v>5943</v>
      </c>
      <c r="C52" s="80">
        <v>5534</v>
      </c>
      <c r="D52" s="80">
        <v>14719</v>
      </c>
      <c r="E52" s="80">
        <v>18710</v>
      </c>
      <c r="F52" s="80">
        <v>11355</v>
      </c>
      <c r="G52" s="80">
        <v>30803</v>
      </c>
      <c r="H52" s="80">
        <v>12669</v>
      </c>
      <c r="I52" s="124"/>
      <c r="J52" s="80">
        <f t="shared" si="2"/>
        <v>99733</v>
      </c>
      <c r="K52" s="24"/>
      <c r="L52" s="24"/>
      <c r="M52" s="24"/>
      <c r="N52" s="24"/>
      <c r="O52" s="24"/>
    </row>
    <row r="53" spans="1:23" x14ac:dyDescent="0.2">
      <c r="A53" s="27" t="s">
        <v>63</v>
      </c>
    </row>
  </sheetData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2"/>
  <dimension ref="A1:W53"/>
  <sheetViews>
    <sheetView showGridLines="0" workbookViewId="0">
      <selection activeCell="B9" sqref="B9:H52"/>
    </sheetView>
  </sheetViews>
  <sheetFormatPr defaultRowHeight="12.75" x14ac:dyDescent="0.2"/>
  <cols>
    <col min="1" max="1" width="17.140625" style="27" customWidth="1"/>
    <col min="2" max="8" width="9.7109375" customWidth="1"/>
    <col min="9" max="9" width="1.140625" customWidth="1"/>
    <col min="10" max="10" width="9.7109375" customWidth="1"/>
    <col min="11" max="13" width="1" customWidth="1"/>
  </cols>
  <sheetData>
    <row r="1" spans="1:10" s="24" customFormat="1" ht="15.75" customHeight="1" x14ac:dyDescent="0.25">
      <c r="A1" s="16" t="s">
        <v>21</v>
      </c>
    </row>
    <row r="2" spans="1:10" ht="15.75" customHeight="1" x14ac:dyDescent="0.2"/>
    <row r="3" spans="1:10" ht="15.75" customHeight="1" x14ac:dyDescent="0.25">
      <c r="A3" s="16" t="s">
        <v>183</v>
      </c>
    </row>
    <row r="4" spans="1:10" ht="15.75" customHeight="1" x14ac:dyDescent="0.2"/>
    <row r="5" spans="1:10" ht="15.75" customHeight="1" x14ac:dyDescent="0.2"/>
    <row r="6" spans="1:10" s="27" customFormat="1" ht="15.75" customHeight="1" x14ac:dyDescent="0.2">
      <c r="B6" s="44"/>
      <c r="C6" s="44"/>
      <c r="D6" s="44"/>
      <c r="E6" s="44"/>
      <c r="F6" s="44"/>
      <c r="G6" s="44"/>
      <c r="H6" s="44"/>
      <c r="I6" s="44"/>
      <c r="J6" s="45"/>
    </row>
    <row r="7" spans="1:10" s="27" customFormat="1" ht="15.75" customHeight="1" x14ac:dyDescent="0.2">
      <c r="B7" s="45" t="s">
        <v>206</v>
      </c>
      <c r="C7" s="45" t="s">
        <v>205</v>
      </c>
      <c r="D7" s="45" t="s">
        <v>72</v>
      </c>
      <c r="E7" s="45" t="s">
        <v>73</v>
      </c>
      <c r="F7" s="45" t="s">
        <v>74</v>
      </c>
      <c r="G7" s="45" t="s">
        <v>75</v>
      </c>
      <c r="H7" s="45" t="s">
        <v>76</v>
      </c>
      <c r="I7" s="45"/>
      <c r="J7" s="45" t="s">
        <v>13</v>
      </c>
    </row>
    <row r="8" spans="1:10" s="27" customFormat="1" ht="15.75" customHeight="1" x14ac:dyDescent="0.2">
      <c r="B8" s="45"/>
      <c r="C8" s="45"/>
      <c r="D8" s="45"/>
      <c r="E8" s="45"/>
      <c r="F8" s="45"/>
      <c r="G8" s="45"/>
      <c r="H8" s="45"/>
      <c r="I8" s="45"/>
      <c r="J8" s="45"/>
    </row>
    <row r="9" spans="1:10" ht="15.75" customHeight="1" x14ac:dyDescent="0.2">
      <c r="A9" s="79" t="s">
        <v>207</v>
      </c>
      <c r="B9" s="80">
        <v>552</v>
      </c>
      <c r="C9" s="80">
        <v>125</v>
      </c>
      <c r="D9" s="80">
        <v>131</v>
      </c>
      <c r="E9" s="80">
        <v>70</v>
      </c>
      <c r="F9" s="80">
        <v>50</v>
      </c>
      <c r="G9" s="80">
        <v>185</v>
      </c>
      <c r="H9" s="80">
        <v>26</v>
      </c>
      <c r="I9" s="77"/>
      <c r="J9" s="80">
        <f>SUM(B9:H9)</f>
        <v>1139</v>
      </c>
    </row>
    <row r="10" spans="1:10" ht="15.75" customHeight="1" x14ac:dyDescent="0.2">
      <c r="A10" s="90" t="s">
        <v>208</v>
      </c>
      <c r="B10" s="91">
        <v>199</v>
      </c>
      <c r="C10" s="91">
        <v>55</v>
      </c>
      <c r="D10" s="91">
        <v>73</v>
      </c>
      <c r="E10" s="91">
        <v>46</v>
      </c>
      <c r="F10" s="91">
        <v>32</v>
      </c>
      <c r="G10" s="91">
        <v>405</v>
      </c>
      <c r="H10" s="91">
        <v>24</v>
      </c>
      <c r="I10" s="77"/>
      <c r="J10" s="91">
        <f t="shared" ref="J10:J46" si="0">SUM(B10:H10)</f>
        <v>834</v>
      </c>
    </row>
    <row r="11" spans="1:10" ht="15.75" customHeight="1" x14ac:dyDescent="0.2">
      <c r="A11" s="83" t="s">
        <v>209</v>
      </c>
      <c r="B11" s="84">
        <v>675</v>
      </c>
      <c r="C11" s="84">
        <v>218</v>
      </c>
      <c r="D11" s="84">
        <v>300</v>
      </c>
      <c r="E11" s="84">
        <v>152</v>
      </c>
      <c r="F11" s="84">
        <v>36</v>
      </c>
      <c r="G11" s="84">
        <v>30</v>
      </c>
      <c r="H11" s="84">
        <v>100</v>
      </c>
      <c r="I11" s="77"/>
      <c r="J11" s="84">
        <f t="shared" si="0"/>
        <v>1511</v>
      </c>
    </row>
    <row r="12" spans="1:10" ht="15.75" customHeight="1" x14ac:dyDescent="0.2">
      <c r="A12" s="79" t="s">
        <v>26</v>
      </c>
      <c r="B12" s="80">
        <v>1012</v>
      </c>
      <c r="C12" s="80">
        <v>596</v>
      </c>
      <c r="D12" s="80">
        <v>795</v>
      </c>
      <c r="E12" s="80">
        <v>580</v>
      </c>
      <c r="F12" s="80">
        <v>228</v>
      </c>
      <c r="G12" s="80">
        <v>440</v>
      </c>
      <c r="H12" s="80">
        <v>146</v>
      </c>
      <c r="I12" s="77"/>
      <c r="J12" s="80">
        <f t="shared" si="0"/>
        <v>3797</v>
      </c>
    </row>
    <row r="13" spans="1:10" ht="15.75" customHeight="1" x14ac:dyDescent="0.2">
      <c r="A13" s="90" t="s">
        <v>27</v>
      </c>
      <c r="B13" s="91">
        <v>191</v>
      </c>
      <c r="C13" s="91">
        <v>46</v>
      </c>
      <c r="D13" s="91">
        <v>74</v>
      </c>
      <c r="E13" s="91">
        <v>79</v>
      </c>
      <c r="F13" s="91">
        <v>37</v>
      </c>
      <c r="G13" s="91">
        <v>127</v>
      </c>
      <c r="H13" s="91">
        <v>14</v>
      </c>
      <c r="I13" s="77"/>
      <c r="J13" s="91">
        <f t="shared" si="0"/>
        <v>568</v>
      </c>
    </row>
    <row r="14" spans="1:10" ht="15.75" customHeight="1" x14ac:dyDescent="0.2">
      <c r="A14" s="83" t="s">
        <v>28</v>
      </c>
      <c r="B14" s="84">
        <v>11</v>
      </c>
      <c r="C14" s="84">
        <v>6</v>
      </c>
      <c r="D14" s="84">
        <v>11</v>
      </c>
      <c r="E14" s="84">
        <v>24</v>
      </c>
      <c r="F14" s="84">
        <v>12</v>
      </c>
      <c r="G14" s="84">
        <v>23</v>
      </c>
      <c r="H14" s="84">
        <v>3</v>
      </c>
      <c r="I14" s="77"/>
      <c r="J14" s="84">
        <f t="shared" si="0"/>
        <v>90</v>
      </c>
    </row>
    <row r="15" spans="1:10" ht="15.75" customHeight="1" x14ac:dyDescent="0.2">
      <c r="A15" s="79" t="s">
        <v>29</v>
      </c>
      <c r="B15" s="80">
        <v>322</v>
      </c>
      <c r="C15" s="80">
        <v>96</v>
      </c>
      <c r="D15" s="80">
        <v>159</v>
      </c>
      <c r="E15" s="80">
        <v>104</v>
      </c>
      <c r="F15" s="80">
        <v>19</v>
      </c>
      <c r="G15" s="80">
        <v>25</v>
      </c>
      <c r="H15" s="80">
        <v>6</v>
      </c>
      <c r="I15" s="77"/>
      <c r="J15" s="80">
        <f t="shared" si="0"/>
        <v>731</v>
      </c>
    </row>
    <row r="16" spans="1:10" ht="15.75" customHeight="1" x14ac:dyDescent="0.2">
      <c r="A16" s="90" t="s">
        <v>30</v>
      </c>
      <c r="B16" s="91">
        <v>85</v>
      </c>
      <c r="C16" s="91">
        <v>78</v>
      </c>
      <c r="D16" s="91">
        <v>60</v>
      </c>
      <c r="E16" s="91">
        <v>39</v>
      </c>
      <c r="F16" s="91">
        <v>22</v>
      </c>
      <c r="G16" s="91">
        <v>44</v>
      </c>
      <c r="H16" s="91">
        <v>11</v>
      </c>
      <c r="I16" s="77"/>
      <c r="J16" s="91">
        <f t="shared" si="0"/>
        <v>339</v>
      </c>
    </row>
    <row r="17" spans="1:13" ht="15.75" hidden="1" customHeight="1" x14ac:dyDescent="0.2">
      <c r="A17" s="31" t="s">
        <v>31</v>
      </c>
      <c r="B17" s="36">
        <v>25</v>
      </c>
      <c r="C17" s="36">
        <v>6</v>
      </c>
      <c r="D17" s="36">
        <v>9</v>
      </c>
      <c r="E17" s="36">
        <v>1</v>
      </c>
      <c r="F17" s="36">
        <v>2</v>
      </c>
      <c r="G17" s="36">
        <v>24</v>
      </c>
      <c r="H17" s="36">
        <v>8</v>
      </c>
      <c r="I17" s="77"/>
      <c r="J17" s="36">
        <f t="shared" si="0"/>
        <v>75</v>
      </c>
    </row>
    <row r="18" spans="1:13" ht="15.75" hidden="1" customHeight="1" x14ac:dyDescent="0.2">
      <c r="A18" s="33" t="s">
        <v>32</v>
      </c>
      <c r="B18" s="37">
        <v>10</v>
      </c>
      <c r="C18" s="37">
        <v>8</v>
      </c>
      <c r="D18" s="37">
        <v>8</v>
      </c>
      <c r="E18" s="37">
        <v>2</v>
      </c>
      <c r="F18" s="37">
        <v>3</v>
      </c>
      <c r="G18" s="37">
        <v>4</v>
      </c>
      <c r="H18" s="37">
        <v>3</v>
      </c>
      <c r="I18" s="77"/>
      <c r="J18" s="37">
        <f t="shared" si="0"/>
        <v>38</v>
      </c>
    </row>
    <row r="19" spans="1:13" ht="15.75" hidden="1" customHeight="1" x14ac:dyDescent="0.2">
      <c r="A19" s="31" t="s">
        <v>33</v>
      </c>
      <c r="B19" s="36">
        <v>0</v>
      </c>
      <c r="C19" s="36">
        <v>0</v>
      </c>
      <c r="D19" s="36">
        <v>0</v>
      </c>
      <c r="E19" s="36">
        <v>1</v>
      </c>
      <c r="F19" s="36">
        <v>0</v>
      </c>
      <c r="G19" s="36">
        <v>6</v>
      </c>
      <c r="H19" s="36">
        <v>0</v>
      </c>
      <c r="I19" s="77"/>
      <c r="J19" s="36">
        <f t="shared" si="0"/>
        <v>7</v>
      </c>
    </row>
    <row r="20" spans="1:13" ht="15.75" hidden="1" customHeight="1" x14ac:dyDescent="0.2">
      <c r="A20" s="33" t="s">
        <v>34</v>
      </c>
      <c r="B20" s="37">
        <v>5</v>
      </c>
      <c r="C20" s="37">
        <v>1</v>
      </c>
      <c r="D20" s="37">
        <v>2</v>
      </c>
      <c r="E20" s="37">
        <v>2</v>
      </c>
      <c r="F20" s="37">
        <v>0</v>
      </c>
      <c r="G20" s="37">
        <v>10</v>
      </c>
      <c r="H20" s="37">
        <v>1</v>
      </c>
      <c r="I20" s="77"/>
      <c r="J20" s="37">
        <f t="shared" si="0"/>
        <v>21</v>
      </c>
    </row>
    <row r="21" spans="1:13" ht="15.75" customHeight="1" x14ac:dyDescent="0.2">
      <c r="A21" s="83" t="s">
        <v>35</v>
      </c>
      <c r="B21" s="84">
        <v>40</v>
      </c>
      <c r="C21" s="84">
        <v>15</v>
      </c>
      <c r="D21" s="84">
        <v>19</v>
      </c>
      <c r="E21" s="84">
        <v>6</v>
      </c>
      <c r="F21" s="84">
        <v>5</v>
      </c>
      <c r="G21" s="84">
        <v>44</v>
      </c>
      <c r="H21" s="84">
        <v>12</v>
      </c>
      <c r="I21" s="77"/>
      <c r="J21" s="84">
        <f t="shared" si="0"/>
        <v>141</v>
      </c>
    </row>
    <row r="22" spans="1:13" ht="15.75" customHeight="1" x14ac:dyDescent="0.2">
      <c r="A22" s="79" t="s">
        <v>36</v>
      </c>
      <c r="B22" s="80">
        <v>7</v>
      </c>
      <c r="C22" s="80">
        <v>0</v>
      </c>
      <c r="D22" s="80">
        <v>2</v>
      </c>
      <c r="E22" s="80">
        <v>1</v>
      </c>
      <c r="F22" s="80">
        <v>0</v>
      </c>
      <c r="G22" s="80">
        <v>5</v>
      </c>
      <c r="H22" s="80">
        <v>0</v>
      </c>
      <c r="I22" s="77"/>
      <c r="J22" s="80">
        <f t="shared" si="0"/>
        <v>15</v>
      </c>
    </row>
    <row r="23" spans="1:13" ht="15.75" customHeight="1" x14ac:dyDescent="0.2">
      <c r="A23" s="90" t="s">
        <v>37</v>
      </c>
      <c r="B23" s="91">
        <v>5</v>
      </c>
      <c r="C23" s="91">
        <v>3</v>
      </c>
      <c r="D23" s="91">
        <v>3</v>
      </c>
      <c r="E23" s="91">
        <v>1</v>
      </c>
      <c r="F23" s="91">
        <v>1</v>
      </c>
      <c r="G23" s="91">
        <v>0</v>
      </c>
      <c r="H23" s="91">
        <v>0</v>
      </c>
      <c r="I23" s="77"/>
      <c r="J23" s="91">
        <f t="shared" si="0"/>
        <v>13</v>
      </c>
    </row>
    <row r="24" spans="1:13" ht="15.75" customHeight="1" x14ac:dyDescent="0.2">
      <c r="A24" s="83" t="s">
        <v>38</v>
      </c>
      <c r="B24" s="84">
        <v>7</v>
      </c>
      <c r="C24" s="84">
        <v>7</v>
      </c>
      <c r="D24" s="84">
        <v>5</v>
      </c>
      <c r="E24" s="84">
        <v>2</v>
      </c>
      <c r="F24" s="84">
        <v>4</v>
      </c>
      <c r="G24" s="84">
        <v>8</v>
      </c>
      <c r="H24" s="84">
        <v>3</v>
      </c>
      <c r="I24" s="77"/>
      <c r="J24" s="84">
        <f t="shared" si="0"/>
        <v>36</v>
      </c>
    </row>
    <row r="25" spans="1:13" ht="15.75" customHeight="1" x14ac:dyDescent="0.2">
      <c r="A25" s="79" t="s">
        <v>39</v>
      </c>
      <c r="B25" s="80">
        <v>108</v>
      </c>
      <c r="C25" s="80">
        <v>27</v>
      </c>
      <c r="D25" s="80">
        <v>27</v>
      </c>
      <c r="E25" s="80">
        <v>19</v>
      </c>
      <c r="F25" s="80">
        <v>5</v>
      </c>
      <c r="G25" s="80">
        <v>17</v>
      </c>
      <c r="H25" s="80">
        <v>7</v>
      </c>
      <c r="I25" s="77"/>
      <c r="J25" s="80">
        <f t="shared" si="0"/>
        <v>210</v>
      </c>
    </row>
    <row r="26" spans="1:13" ht="15.75" customHeight="1" x14ac:dyDescent="0.2">
      <c r="A26" s="90" t="s">
        <v>40</v>
      </c>
      <c r="B26" s="91">
        <v>61</v>
      </c>
      <c r="C26" s="91">
        <v>35</v>
      </c>
      <c r="D26" s="91">
        <v>73</v>
      </c>
      <c r="E26" s="91">
        <v>17</v>
      </c>
      <c r="F26" s="91">
        <v>6</v>
      </c>
      <c r="G26" s="91">
        <v>3</v>
      </c>
      <c r="H26" s="91">
        <v>15</v>
      </c>
      <c r="I26" s="77"/>
      <c r="J26" s="91">
        <f t="shared" si="0"/>
        <v>210</v>
      </c>
    </row>
    <row r="27" spans="1:13" ht="15.75" customHeight="1" x14ac:dyDescent="0.2">
      <c r="A27" s="83" t="s">
        <v>41</v>
      </c>
      <c r="B27" s="84">
        <v>11</v>
      </c>
      <c r="C27" s="84">
        <v>3</v>
      </c>
      <c r="D27" s="84">
        <v>1</v>
      </c>
      <c r="E27" s="84">
        <v>4</v>
      </c>
      <c r="F27" s="84">
        <v>0</v>
      </c>
      <c r="G27" s="84">
        <v>8</v>
      </c>
      <c r="H27" s="84">
        <v>1</v>
      </c>
      <c r="I27" s="77"/>
      <c r="J27" s="84">
        <f t="shared" si="0"/>
        <v>28</v>
      </c>
    </row>
    <row r="28" spans="1:13" ht="15.75" customHeight="1" x14ac:dyDescent="0.2">
      <c r="A28" s="79" t="s">
        <v>42</v>
      </c>
      <c r="B28" s="80">
        <v>104</v>
      </c>
      <c r="C28" s="80">
        <v>41</v>
      </c>
      <c r="D28" s="80">
        <v>43</v>
      </c>
      <c r="E28" s="80">
        <v>40</v>
      </c>
      <c r="F28" s="80">
        <v>23</v>
      </c>
      <c r="G28" s="80">
        <v>96</v>
      </c>
      <c r="H28" s="80">
        <v>25</v>
      </c>
      <c r="I28" s="77"/>
      <c r="J28" s="80">
        <f t="shared" si="0"/>
        <v>372</v>
      </c>
    </row>
    <row r="29" spans="1:13" ht="15.75" customHeight="1" x14ac:dyDescent="0.2">
      <c r="A29" s="90" t="s">
        <v>43</v>
      </c>
      <c r="B29" s="91">
        <v>1</v>
      </c>
      <c r="C29" s="91">
        <v>1</v>
      </c>
      <c r="D29" s="91">
        <v>3</v>
      </c>
      <c r="E29" s="91">
        <v>0</v>
      </c>
      <c r="F29" s="91">
        <v>0</v>
      </c>
      <c r="G29" s="91">
        <v>3</v>
      </c>
      <c r="H29" s="91">
        <v>0</v>
      </c>
      <c r="I29" s="77"/>
      <c r="J29" s="91">
        <f t="shared" si="0"/>
        <v>8</v>
      </c>
    </row>
    <row r="30" spans="1:13" ht="15.75" customHeight="1" x14ac:dyDescent="0.2">
      <c r="A30" s="83" t="s">
        <v>44</v>
      </c>
      <c r="B30" s="84">
        <v>14</v>
      </c>
      <c r="C30" s="84">
        <v>16</v>
      </c>
      <c r="D30" s="84">
        <v>13</v>
      </c>
      <c r="E30" s="84">
        <v>33</v>
      </c>
      <c r="F30" s="84">
        <v>14</v>
      </c>
      <c r="G30" s="84">
        <v>28</v>
      </c>
      <c r="H30" s="84">
        <v>19</v>
      </c>
      <c r="I30" s="77"/>
      <c r="J30" s="84">
        <f t="shared" si="0"/>
        <v>137</v>
      </c>
    </row>
    <row r="31" spans="1:13" ht="15.75" customHeight="1" x14ac:dyDescent="0.2">
      <c r="A31" s="79" t="s">
        <v>45</v>
      </c>
      <c r="B31" s="80">
        <v>4</v>
      </c>
      <c r="C31" s="80">
        <v>1</v>
      </c>
      <c r="D31" s="80">
        <v>4</v>
      </c>
      <c r="E31" s="80">
        <v>2</v>
      </c>
      <c r="F31" s="80">
        <v>2</v>
      </c>
      <c r="G31" s="80">
        <v>7</v>
      </c>
      <c r="H31" s="80">
        <v>7</v>
      </c>
      <c r="I31" s="77"/>
      <c r="J31" s="80">
        <f t="shared" si="0"/>
        <v>27</v>
      </c>
      <c r="M31" s="48"/>
    </row>
    <row r="32" spans="1:13" ht="15.75" customHeight="1" x14ac:dyDescent="0.2">
      <c r="A32" s="90" t="s">
        <v>46</v>
      </c>
      <c r="B32" s="91">
        <v>19</v>
      </c>
      <c r="C32" s="91">
        <v>8</v>
      </c>
      <c r="D32" s="91">
        <v>13</v>
      </c>
      <c r="E32" s="91">
        <v>0</v>
      </c>
      <c r="F32" s="91">
        <v>3</v>
      </c>
      <c r="G32" s="91">
        <v>10</v>
      </c>
      <c r="H32" s="91">
        <v>3</v>
      </c>
      <c r="I32" s="77"/>
      <c r="J32" s="91">
        <f t="shared" si="0"/>
        <v>56</v>
      </c>
    </row>
    <row r="33" spans="1:21" ht="15.75" customHeight="1" x14ac:dyDescent="0.2">
      <c r="A33" s="83" t="s">
        <v>47</v>
      </c>
      <c r="B33" s="84">
        <v>167</v>
      </c>
      <c r="C33" s="84">
        <v>53</v>
      </c>
      <c r="D33" s="84">
        <v>79</v>
      </c>
      <c r="E33" s="84">
        <v>51</v>
      </c>
      <c r="F33" s="84">
        <v>29</v>
      </c>
      <c r="G33" s="84">
        <v>26</v>
      </c>
      <c r="H33" s="84">
        <v>15</v>
      </c>
      <c r="I33" s="77"/>
      <c r="J33" s="84">
        <f t="shared" si="0"/>
        <v>420</v>
      </c>
    </row>
    <row r="34" spans="1:21" ht="15.75" customHeight="1" x14ac:dyDescent="0.2">
      <c r="A34" s="79" t="s">
        <v>48</v>
      </c>
      <c r="B34" s="80">
        <v>84</v>
      </c>
      <c r="C34" s="80">
        <v>21</v>
      </c>
      <c r="D34" s="80">
        <v>43</v>
      </c>
      <c r="E34" s="80">
        <v>33</v>
      </c>
      <c r="F34" s="80">
        <v>16</v>
      </c>
      <c r="G34" s="80">
        <v>46</v>
      </c>
      <c r="H34" s="80">
        <v>27</v>
      </c>
      <c r="I34" s="77"/>
      <c r="J34" s="80">
        <f t="shared" si="0"/>
        <v>270</v>
      </c>
      <c r="L34" s="48"/>
    </row>
    <row r="35" spans="1:21" ht="15.75" customHeight="1" x14ac:dyDescent="0.2">
      <c r="A35" s="90" t="s">
        <v>49</v>
      </c>
      <c r="B35" s="91">
        <v>63</v>
      </c>
      <c r="C35" s="91">
        <v>10</v>
      </c>
      <c r="D35" s="91">
        <v>21</v>
      </c>
      <c r="E35" s="91">
        <v>25</v>
      </c>
      <c r="F35" s="91">
        <v>12</v>
      </c>
      <c r="G35" s="91">
        <v>62</v>
      </c>
      <c r="H35" s="91">
        <v>25</v>
      </c>
      <c r="I35" s="77"/>
      <c r="J35" s="91">
        <f t="shared" si="0"/>
        <v>218</v>
      </c>
    </row>
    <row r="36" spans="1:21" ht="15.75" customHeight="1" x14ac:dyDescent="0.2">
      <c r="A36" s="83" t="s">
        <v>50</v>
      </c>
      <c r="B36" s="84">
        <v>438</v>
      </c>
      <c r="C36" s="84">
        <v>201</v>
      </c>
      <c r="D36" s="84">
        <v>272</v>
      </c>
      <c r="E36" s="84">
        <v>165</v>
      </c>
      <c r="F36" s="84">
        <v>122</v>
      </c>
      <c r="G36" s="84">
        <v>163</v>
      </c>
      <c r="H36" s="84">
        <v>121</v>
      </c>
      <c r="I36" s="77"/>
      <c r="J36" s="84">
        <f t="shared" si="0"/>
        <v>1482</v>
      </c>
    </row>
    <row r="37" spans="1:21" ht="15.75" customHeight="1" x14ac:dyDescent="0.2">
      <c r="A37" s="79" t="s">
        <v>51</v>
      </c>
      <c r="B37" s="80">
        <v>568</v>
      </c>
      <c r="C37" s="80">
        <v>138</v>
      </c>
      <c r="D37" s="80">
        <v>225</v>
      </c>
      <c r="E37" s="80">
        <v>201</v>
      </c>
      <c r="F37" s="80">
        <v>87</v>
      </c>
      <c r="G37" s="80">
        <v>271</v>
      </c>
      <c r="H37" s="80">
        <v>95</v>
      </c>
      <c r="I37" s="77"/>
      <c r="J37" s="80">
        <f t="shared" si="0"/>
        <v>1585</v>
      </c>
    </row>
    <row r="38" spans="1:21" ht="15.75" customHeight="1" x14ac:dyDescent="0.2">
      <c r="A38" s="90" t="s">
        <v>52</v>
      </c>
      <c r="B38" s="91">
        <v>155</v>
      </c>
      <c r="C38" s="91">
        <v>44</v>
      </c>
      <c r="D38" s="91">
        <v>46</v>
      </c>
      <c r="E38" s="91">
        <v>17</v>
      </c>
      <c r="F38" s="91">
        <v>4</v>
      </c>
      <c r="G38" s="91">
        <v>111</v>
      </c>
      <c r="H38" s="91">
        <v>22</v>
      </c>
      <c r="I38" s="77"/>
      <c r="J38" s="91">
        <f t="shared" si="0"/>
        <v>399</v>
      </c>
    </row>
    <row r="39" spans="1:21" ht="15.75" customHeight="1" x14ac:dyDescent="0.2">
      <c r="A39" s="83" t="s">
        <v>53</v>
      </c>
      <c r="B39" s="84">
        <v>47</v>
      </c>
      <c r="C39" s="84">
        <v>38</v>
      </c>
      <c r="D39" s="84">
        <v>73</v>
      </c>
      <c r="E39" s="84">
        <v>26</v>
      </c>
      <c r="F39" s="84">
        <v>1</v>
      </c>
      <c r="G39" s="84">
        <v>70</v>
      </c>
      <c r="H39" s="84">
        <v>13</v>
      </c>
      <c r="I39" s="77"/>
      <c r="J39" s="84">
        <f t="shared" si="0"/>
        <v>268</v>
      </c>
    </row>
    <row r="40" spans="1:21" ht="15.75" customHeight="1" x14ac:dyDescent="0.2">
      <c r="A40" s="79" t="s">
        <v>54</v>
      </c>
      <c r="B40" s="80">
        <v>83</v>
      </c>
      <c r="C40" s="80">
        <v>46</v>
      </c>
      <c r="D40" s="80">
        <v>71</v>
      </c>
      <c r="E40" s="80">
        <v>48</v>
      </c>
      <c r="F40" s="80">
        <v>42</v>
      </c>
      <c r="G40" s="80">
        <v>142</v>
      </c>
      <c r="H40" s="80">
        <v>26</v>
      </c>
      <c r="I40" s="77"/>
      <c r="J40" s="80">
        <f>SUM(B40:H40)</f>
        <v>458</v>
      </c>
    </row>
    <row r="41" spans="1:21" ht="15.75" customHeight="1" x14ac:dyDescent="0.2">
      <c r="A41" s="90" t="s">
        <v>214</v>
      </c>
      <c r="B41" s="91">
        <v>42</v>
      </c>
      <c r="C41" s="91">
        <v>59</v>
      </c>
      <c r="D41" s="91">
        <v>59</v>
      </c>
      <c r="E41" s="91">
        <v>51</v>
      </c>
      <c r="F41" s="91">
        <v>26</v>
      </c>
      <c r="G41" s="91">
        <v>42</v>
      </c>
      <c r="H41" s="91">
        <v>13</v>
      </c>
      <c r="I41" s="77"/>
      <c r="J41" s="91">
        <f>SUM(B41:H41)</f>
        <v>292</v>
      </c>
    </row>
    <row r="42" spans="1:21" ht="15.75" customHeight="1" x14ac:dyDescent="0.2">
      <c r="A42" s="83" t="s">
        <v>55</v>
      </c>
      <c r="B42" s="84">
        <v>197</v>
      </c>
      <c r="C42" s="84">
        <v>52</v>
      </c>
      <c r="D42" s="84">
        <v>68</v>
      </c>
      <c r="E42" s="84">
        <v>46</v>
      </c>
      <c r="F42" s="84">
        <v>14</v>
      </c>
      <c r="G42" s="84">
        <v>13</v>
      </c>
      <c r="H42" s="84">
        <v>25</v>
      </c>
      <c r="I42" s="77"/>
      <c r="J42" s="84">
        <f t="shared" si="0"/>
        <v>415</v>
      </c>
    </row>
    <row r="43" spans="1:21" ht="15.75" customHeight="1" x14ac:dyDescent="0.2">
      <c r="A43" s="79" t="s">
        <v>56</v>
      </c>
      <c r="B43" s="80">
        <v>36</v>
      </c>
      <c r="C43" s="80">
        <v>10</v>
      </c>
      <c r="D43" s="80">
        <v>9</v>
      </c>
      <c r="E43" s="80">
        <v>2</v>
      </c>
      <c r="F43" s="80">
        <v>6</v>
      </c>
      <c r="G43" s="80">
        <v>12</v>
      </c>
      <c r="H43" s="80">
        <v>23</v>
      </c>
      <c r="I43" s="77"/>
      <c r="J43" s="80">
        <f t="shared" si="0"/>
        <v>98</v>
      </c>
    </row>
    <row r="44" spans="1:21" ht="15.75" customHeight="1" x14ac:dyDescent="0.2">
      <c r="A44" s="90" t="s">
        <v>57</v>
      </c>
      <c r="B44" s="91">
        <v>247</v>
      </c>
      <c r="C44" s="91">
        <v>66</v>
      </c>
      <c r="D44" s="91">
        <v>119</v>
      </c>
      <c r="E44" s="91">
        <v>41</v>
      </c>
      <c r="F44" s="91">
        <v>9</v>
      </c>
      <c r="G44" s="91">
        <v>62</v>
      </c>
      <c r="H44" s="91">
        <v>18</v>
      </c>
      <c r="I44" s="77"/>
      <c r="J44" s="91">
        <f t="shared" si="0"/>
        <v>562</v>
      </c>
    </row>
    <row r="45" spans="1:21" ht="15.75" customHeight="1" x14ac:dyDescent="0.2">
      <c r="A45" s="83" t="s">
        <v>58</v>
      </c>
      <c r="B45" s="84">
        <v>235</v>
      </c>
      <c r="C45" s="84">
        <v>52</v>
      </c>
      <c r="D45" s="84">
        <v>39</v>
      </c>
      <c r="E45" s="84">
        <v>17</v>
      </c>
      <c r="F45" s="84">
        <v>4</v>
      </c>
      <c r="G45" s="84">
        <v>7</v>
      </c>
      <c r="H45" s="84">
        <v>28</v>
      </c>
      <c r="I45" s="77"/>
      <c r="J45" s="84">
        <f t="shared" si="0"/>
        <v>382</v>
      </c>
    </row>
    <row r="46" spans="1:21" ht="15.75" customHeight="1" x14ac:dyDescent="0.2">
      <c r="A46" s="79" t="s">
        <v>59</v>
      </c>
      <c r="B46" s="80">
        <v>359</v>
      </c>
      <c r="C46" s="80">
        <v>124</v>
      </c>
      <c r="D46" s="80">
        <v>229</v>
      </c>
      <c r="E46" s="80">
        <v>221</v>
      </c>
      <c r="F46" s="80">
        <v>138</v>
      </c>
      <c r="G46" s="80">
        <v>351</v>
      </c>
      <c r="H46" s="80">
        <v>176</v>
      </c>
      <c r="I46" s="77"/>
      <c r="J46" s="80">
        <f t="shared" si="0"/>
        <v>1598</v>
      </c>
    </row>
    <row r="47" spans="1:21" ht="15.75" customHeight="1" x14ac:dyDescent="0.2">
      <c r="A47" s="38"/>
      <c r="B47" s="22"/>
      <c r="C47" s="22"/>
      <c r="D47" s="22"/>
      <c r="E47" s="22"/>
      <c r="F47" s="22"/>
      <c r="G47" s="22"/>
      <c r="H47" s="22"/>
      <c r="I47" s="22"/>
      <c r="J47" s="22"/>
    </row>
    <row r="48" spans="1:21" ht="15.75" customHeight="1" x14ac:dyDescent="0.2">
      <c r="A48" s="88" t="s">
        <v>20</v>
      </c>
      <c r="B48" s="89">
        <f>SUM(B9:B46)-SUM(B17:B20)</f>
        <v>6149</v>
      </c>
      <c r="C48" s="89">
        <f>SUM(C9:C46)-SUM(C17:C20)</f>
        <v>2291</v>
      </c>
      <c r="D48" s="89">
        <f>SUM(D9:D46)-SUM(D17:D20)</f>
        <v>3162</v>
      </c>
      <c r="E48" s="89">
        <f t="shared" ref="E48:J48" si="1">SUM(E9:E46)-SUM(E17:E20)</f>
        <v>2163</v>
      </c>
      <c r="F48" s="89">
        <f t="shared" si="1"/>
        <v>1009</v>
      </c>
      <c r="G48" s="89">
        <f t="shared" si="1"/>
        <v>2886</v>
      </c>
      <c r="H48" s="89">
        <f t="shared" si="1"/>
        <v>1049</v>
      </c>
      <c r="I48" s="126"/>
      <c r="J48" s="89">
        <f t="shared" si="1"/>
        <v>18709</v>
      </c>
      <c r="K48" s="72">
        <v>6.58471253</v>
      </c>
      <c r="L48" s="34"/>
      <c r="M48" s="34"/>
      <c r="N48" s="34"/>
      <c r="O48" s="34"/>
      <c r="P48" s="34"/>
      <c r="Q48" s="34"/>
      <c r="R48" s="34"/>
      <c r="S48" s="34"/>
      <c r="T48" s="34"/>
      <c r="U48" s="34"/>
    </row>
    <row r="49" spans="1:23" ht="15.75" customHeight="1" x14ac:dyDescent="0.2">
      <c r="B49" s="32"/>
      <c r="C49" s="32"/>
      <c r="D49" s="32"/>
      <c r="E49" s="32"/>
      <c r="F49" s="32"/>
      <c r="G49" s="32"/>
      <c r="H49" s="32"/>
      <c r="I49" s="32"/>
      <c r="J49" s="32"/>
    </row>
    <row r="50" spans="1:23" ht="15.75" customHeight="1" x14ac:dyDescent="0.2">
      <c r="A50" s="90" t="s">
        <v>60</v>
      </c>
      <c r="B50" s="91">
        <v>751</v>
      </c>
      <c r="C50" s="91">
        <v>180</v>
      </c>
      <c r="D50" s="91">
        <v>204</v>
      </c>
      <c r="E50" s="91">
        <v>116</v>
      </c>
      <c r="F50" s="91">
        <v>82</v>
      </c>
      <c r="G50" s="91">
        <v>590</v>
      </c>
      <c r="H50" s="91">
        <v>50</v>
      </c>
      <c r="I50" s="77"/>
      <c r="J50" s="91">
        <f>SUM(B50:H50)</f>
        <v>1973</v>
      </c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3" s="34" customFormat="1" ht="15.75" customHeight="1" x14ac:dyDescent="0.2">
      <c r="A51" s="83" t="s">
        <v>61</v>
      </c>
      <c r="B51" s="84">
        <v>1621</v>
      </c>
      <c r="C51" s="84">
        <v>822</v>
      </c>
      <c r="D51" s="84">
        <v>1099</v>
      </c>
      <c r="E51" s="84">
        <v>826</v>
      </c>
      <c r="F51" s="84">
        <v>318</v>
      </c>
      <c r="G51" s="84">
        <v>659</v>
      </c>
      <c r="H51" s="84">
        <v>180</v>
      </c>
      <c r="I51" s="77"/>
      <c r="J51" s="84">
        <f t="shared" ref="J51:J52" si="2">SUM(B51:H51)</f>
        <v>5525</v>
      </c>
      <c r="U51" s="24"/>
      <c r="V51" s="24"/>
      <c r="W51" s="24"/>
    </row>
    <row r="52" spans="1:23" ht="15" x14ac:dyDescent="0.2">
      <c r="A52" s="79" t="s">
        <v>62</v>
      </c>
      <c r="B52" s="80">
        <v>1308</v>
      </c>
      <c r="C52" s="80">
        <v>414</v>
      </c>
      <c r="D52" s="80">
        <v>607</v>
      </c>
      <c r="E52" s="80">
        <v>441</v>
      </c>
      <c r="F52" s="80">
        <v>241</v>
      </c>
      <c r="G52" s="80">
        <v>653</v>
      </c>
      <c r="H52" s="80">
        <v>290</v>
      </c>
      <c r="I52" s="77"/>
      <c r="J52" s="80">
        <f t="shared" si="2"/>
        <v>3954</v>
      </c>
      <c r="K52" s="24"/>
      <c r="L52" s="24"/>
      <c r="M52" s="24"/>
      <c r="N52" s="24"/>
      <c r="O52" s="24"/>
    </row>
    <row r="53" spans="1:23" x14ac:dyDescent="0.2">
      <c r="A53" s="27" t="s">
        <v>63</v>
      </c>
      <c r="B53" s="27"/>
    </row>
  </sheetData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3"/>
  <dimension ref="A1:W53"/>
  <sheetViews>
    <sheetView showGridLines="0" workbookViewId="0">
      <selection activeCell="B48" sqref="B48"/>
    </sheetView>
  </sheetViews>
  <sheetFormatPr defaultRowHeight="12.75" x14ac:dyDescent="0.2"/>
  <cols>
    <col min="1" max="1" width="17.140625" style="27" customWidth="1"/>
    <col min="2" max="8" width="9.7109375" customWidth="1"/>
    <col min="9" max="9" width="1.140625" customWidth="1"/>
    <col min="10" max="10" width="9.7109375" customWidth="1"/>
    <col min="11" max="13" width="1" customWidth="1"/>
  </cols>
  <sheetData>
    <row r="1" spans="1:10" s="24" customFormat="1" ht="15.75" customHeight="1" x14ac:dyDescent="0.25">
      <c r="A1" s="16" t="s">
        <v>21</v>
      </c>
      <c r="I1"/>
    </row>
    <row r="2" spans="1:10" ht="15.75" customHeight="1" x14ac:dyDescent="0.2"/>
    <row r="3" spans="1:10" ht="15.75" customHeight="1" x14ac:dyDescent="0.25">
      <c r="A3" s="16" t="s">
        <v>182</v>
      </c>
    </row>
    <row r="4" spans="1:10" ht="15.75" customHeight="1" x14ac:dyDescent="0.2"/>
    <row r="5" spans="1:10" ht="15.75" customHeight="1" x14ac:dyDescent="0.2"/>
    <row r="6" spans="1:10" s="27" customFormat="1" ht="15.75" customHeight="1" x14ac:dyDescent="0.2">
      <c r="B6" s="44"/>
      <c r="C6" s="44"/>
      <c r="D6" s="44"/>
      <c r="E6" s="44"/>
      <c r="F6" s="44"/>
      <c r="G6" s="44"/>
      <c r="H6" s="44"/>
      <c r="I6"/>
      <c r="J6" s="45"/>
    </row>
    <row r="7" spans="1:10" s="27" customFormat="1" ht="15.75" customHeight="1" x14ac:dyDescent="0.2">
      <c r="B7" s="45" t="s">
        <v>206</v>
      </c>
      <c r="C7" s="45" t="s">
        <v>205</v>
      </c>
      <c r="D7" s="45" t="s">
        <v>72</v>
      </c>
      <c r="E7" s="45" t="s">
        <v>73</v>
      </c>
      <c r="F7" s="45" t="s">
        <v>74</v>
      </c>
      <c r="G7" s="45" t="s">
        <v>75</v>
      </c>
      <c r="H7" s="45" t="s">
        <v>76</v>
      </c>
      <c r="I7"/>
      <c r="J7" s="45" t="s">
        <v>13</v>
      </c>
    </row>
    <row r="8" spans="1:10" s="27" customFormat="1" ht="15.75" customHeight="1" x14ac:dyDescent="0.2">
      <c r="B8" s="45"/>
      <c r="C8" s="45"/>
      <c r="D8" s="45"/>
      <c r="E8" s="45"/>
      <c r="F8" s="45"/>
      <c r="G8" s="45"/>
      <c r="H8" s="45"/>
      <c r="I8"/>
      <c r="J8" s="45"/>
    </row>
    <row r="9" spans="1:10" ht="15.75" customHeight="1" x14ac:dyDescent="0.2">
      <c r="A9" s="79" t="s">
        <v>207</v>
      </c>
      <c r="B9" s="80">
        <v>496.86833000000001</v>
      </c>
      <c r="C9" s="80">
        <v>111.00854</v>
      </c>
      <c r="D9" s="80">
        <v>114.39469</v>
      </c>
      <c r="E9" s="80">
        <v>61.470089999999999</v>
      </c>
      <c r="F9" s="80">
        <v>42.933329999999998</v>
      </c>
      <c r="G9" s="80">
        <v>160.63744</v>
      </c>
      <c r="H9" s="80">
        <v>22.49485</v>
      </c>
      <c r="I9" s="77"/>
      <c r="J9" s="80">
        <f>SUM(B9:H9)</f>
        <v>1009.80727</v>
      </c>
    </row>
    <row r="10" spans="1:10" ht="15.75" customHeight="1" x14ac:dyDescent="0.2">
      <c r="A10" s="90" t="s">
        <v>208</v>
      </c>
      <c r="B10" s="91">
        <v>174.69968</v>
      </c>
      <c r="C10" s="91">
        <v>49.468600000000002</v>
      </c>
      <c r="D10" s="91">
        <v>62.426870000000001</v>
      </c>
      <c r="E10" s="91">
        <v>41.080269999999999</v>
      </c>
      <c r="F10" s="91">
        <v>26.590160000000001</v>
      </c>
      <c r="G10" s="91">
        <v>347.57126</v>
      </c>
      <c r="H10" s="91">
        <v>18.18</v>
      </c>
      <c r="I10" s="77"/>
      <c r="J10" s="91">
        <f t="shared" ref="J10:J46" si="0">SUM(B10:H10)</f>
        <v>720.01683999999989</v>
      </c>
    </row>
    <row r="11" spans="1:10" ht="15.75" customHeight="1" x14ac:dyDescent="0.2">
      <c r="A11" s="83" t="s">
        <v>209</v>
      </c>
      <c r="B11" s="84">
        <v>581.82748000000004</v>
      </c>
      <c r="C11" s="84">
        <v>189.70374000000001</v>
      </c>
      <c r="D11" s="84">
        <v>259.6345</v>
      </c>
      <c r="E11" s="84">
        <v>130.62308999999999</v>
      </c>
      <c r="F11" s="84">
        <v>31.558039999999998</v>
      </c>
      <c r="G11" s="84">
        <v>27.241309999999999</v>
      </c>
      <c r="H11" s="84">
        <v>82.062619999999995</v>
      </c>
      <c r="I11" s="77"/>
      <c r="J11" s="84">
        <f t="shared" si="0"/>
        <v>1302.6507799999997</v>
      </c>
    </row>
    <row r="12" spans="1:10" ht="15.75" customHeight="1" x14ac:dyDescent="0.2">
      <c r="A12" s="79" t="s">
        <v>26</v>
      </c>
      <c r="B12" s="80">
        <v>861.46447999999998</v>
      </c>
      <c r="C12" s="80">
        <v>497.77397000000002</v>
      </c>
      <c r="D12" s="80">
        <v>659.38189999999997</v>
      </c>
      <c r="E12" s="80">
        <v>477.91305</v>
      </c>
      <c r="F12" s="80">
        <v>184.05663000000001</v>
      </c>
      <c r="G12" s="80">
        <v>350.88193000000001</v>
      </c>
      <c r="H12" s="80">
        <v>119.71184</v>
      </c>
      <c r="I12" s="77"/>
      <c r="J12" s="80">
        <f t="shared" si="0"/>
        <v>3151.1838000000002</v>
      </c>
    </row>
    <row r="13" spans="1:10" ht="15.75" customHeight="1" x14ac:dyDescent="0.2">
      <c r="A13" s="90" t="s">
        <v>27</v>
      </c>
      <c r="B13" s="91">
        <v>165.90719000000001</v>
      </c>
      <c r="C13" s="91">
        <v>41.100230000000003</v>
      </c>
      <c r="D13" s="91">
        <v>60.207070000000002</v>
      </c>
      <c r="E13" s="91">
        <v>63.281359999999999</v>
      </c>
      <c r="F13" s="91">
        <v>31.25366</v>
      </c>
      <c r="G13" s="91">
        <v>106.29389</v>
      </c>
      <c r="H13" s="91">
        <v>12.173640000000001</v>
      </c>
      <c r="I13" s="77"/>
      <c r="J13" s="91">
        <f t="shared" si="0"/>
        <v>480.21704</v>
      </c>
    </row>
    <row r="14" spans="1:10" ht="15.75" customHeight="1" x14ac:dyDescent="0.2">
      <c r="A14" s="83" t="s">
        <v>28</v>
      </c>
      <c r="B14" s="84">
        <v>10.342420000000001</v>
      </c>
      <c r="C14" s="84">
        <v>5.5872299999999999</v>
      </c>
      <c r="D14" s="84">
        <v>9.1049699999999998</v>
      </c>
      <c r="E14" s="84">
        <v>20.86384</v>
      </c>
      <c r="F14" s="84">
        <v>9.9763000000000002</v>
      </c>
      <c r="G14" s="84">
        <v>17.82573</v>
      </c>
      <c r="H14" s="84">
        <v>2.4237500000000001</v>
      </c>
      <c r="I14" s="77"/>
      <c r="J14" s="84">
        <f t="shared" si="0"/>
        <v>76.12424</v>
      </c>
    </row>
    <row r="15" spans="1:10" ht="15.75" customHeight="1" x14ac:dyDescent="0.2">
      <c r="A15" s="79" t="s">
        <v>29</v>
      </c>
      <c r="B15" s="80">
        <v>273.96931000000001</v>
      </c>
      <c r="C15" s="80">
        <v>82.239130000000003</v>
      </c>
      <c r="D15" s="80">
        <v>135.04771</v>
      </c>
      <c r="E15" s="80">
        <v>82.73997</v>
      </c>
      <c r="F15" s="80">
        <v>15.093249999999999</v>
      </c>
      <c r="G15" s="80">
        <v>20.38608</v>
      </c>
      <c r="H15" s="80">
        <v>4.8624700000000001</v>
      </c>
      <c r="I15" s="77"/>
      <c r="J15" s="80">
        <f t="shared" si="0"/>
        <v>614.33792000000005</v>
      </c>
    </row>
    <row r="16" spans="1:10" ht="15.75" customHeight="1" x14ac:dyDescent="0.2">
      <c r="A16" s="90" t="s">
        <v>30</v>
      </c>
      <c r="B16" s="91">
        <v>71.014160000000004</v>
      </c>
      <c r="C16" s="91">
        <v>65.492419999999996</v>
      </c>
      <c r="D16" s="91">
        <v>51.938499999999998</v>
      </c>
      <c r="E16" s="91">
        <v>32.086950000000002</v>
      </c>
      <c r="F16" s="91">
        <v>20.367989999999999</v>
      </c>
      <c r="G16" s="91">
        <v>37.91075</v>
      </c>
      <c r="H16" s="91">
        <v>9.1517499999999998</v>
      </c>
      <c r="I16" s="77"/>
      <c r="J16" s="91">
        <f t="shared" si="0"/>
        <v>287.96251999999998</v>
      </c>
    </row>
    <row r="17" spans="1:13" ht="15.75" hidden="1" customHeight="1" x14ac:dyDescent="0.2">
      <c r="A17" s="31" t="s">
        <v>31</v>
      </c>
      <c r="B17" s="36">
        <v>22.522300000000001</v>
      </c>
      <c r="C17" s="36">
        <v>4.1158900000000003</v>
      </c>
      <c r="D17" s="36">
        <v>7.2525399999999998</v>
      </c>
      <c r="E17" s="36">
        <v>0.49210999999999999</v>
      </c>
      <c r="F17" s="36">
        <v>1.7226999999999999</v>
      </c>
      <c r="G17" s="36">
        <v>20.631820000000001</v>
      </c>
      <c r="H17" s="36">
        <v>6.9076300000000002</v>
      </c>
      <c r="I17" s="77"/>
      <c r="J17" s="36">
        <f t="shared" si="0"/>
        <v>63.644990000000007</v>
      </c>
    </row>
    <row r="18" spans="1:13" ht="15.75" hidden="1" customHeight="1" x14ac:dyDescent="0.2">
      <c r="A18" s="33" t="s">
        <v>32</v>
      </c>
      <c r="B18" s="37">
        <v>9.2883399999999998</v>
      </c>
      <c r="C18" s="37">
        <v>6.4292400000000001</v>
      </c>
      <c r="D18" s="37">
        <v>7.5787399999999998</v>
      </c>
      <c r="E18" s="37">
        <v>1.99963</v>
      </c>
      <c r="F18" s="37">
        <v>2.9532799999999999</v>
      </c>
      <c r="G18" s="37">
        <v>3.1435200000000001</v>
      </c>
      <c r="H18" s="37">
        <v>2.7062900000000001</v>
      </c>
      <c r="I18" s="77"/>
      <c r="J18" s="37">
        <f t="shared" si="0"/>
        <v>34.099040000000002</v>
      </c>
    </row>
    <row r="19" spans="1:13" ht="15.75" hidden="1" customHeight="1" x14ac:dyDescent="0.2">
      <c r="A19" s="31" t="s">
        <v>33</v>
      </c>
      <c r="B19" s="36">
        <v>0</v>
      </c>
      <c r="C19" s="36">
        <v>0</v>
      </c>
      <c r="D19" s="36">
        <v>0</v>
      </c>
      <c r="E19" s="36">
        <v>0.99980999999999998</v>
      </c>
      <c r="F19" s="36">
        <v>0</v>
      </c>
      <c r="G19" s="36">
        <v>5.3065600000000002</v>
      </c>
      <c r="H19" s="36">
        <v>0</v>
      </c>
      <c r="I19" s="77"/>
      <c r="J19" s="36">
        <f t="shared" si="0"/>
        <v>6.3063700000000003</v>
      </c>
    </row>
    <row r="20" spans="1:13" ht="15.75" hidden="1" customHeight="1" x14ac:dyDescent="0.2">
      <c r="A20" s="33" t="s">
        <v>34</v>
      </c>
      <c r="B20" s="37">
        <v>4.7433399999999999</v>
      </c>
      <c r="C20" s="37">
        <v>0.67423</v>
      </c>
      <c r="D20" s="37">
        <v>0.97736000000000001</v>
      </c>
      <c r="E20" s="37">
        <v>1.99963</v>
      </c>
      <c r="F20" s="37">
        <v>0</v>
      </c>
      <c r="G20" s="37">
        <v>9.2184899999999992</v>
      </c>
      <c r="H20" s="37">
        <v>0.99980999999999998</v>
      </c>
      <c r="I20" s="77"/>
      <c r="J20" s="37">
        <f t="shared" si="0"/>
        <v>18.612860000000001</v>
      </c>
    </row>
    <row r="21" spans="1:13" ht="15.75" customHeight="1" x14ac:dyDescent="0.2">
      <c r="A21" s="83" t="s">
        <v>35</v>
      </c>
      <c r="B21" s="84">
        <v>36.553980000000003</v>
      </c>
      <c r="C21" s="84">
        <v>11.21936</v>
      </c>
      <c r="D21" s="84">
        <v>15.80864</v>
      </c>
      <c r="E21" s="84">
        <v>5.4911700000000003</v>
      </c>
      <c r="F21" s="84">
        <v>4.67598</v>
      </c>
      <c r="G21" s="84">
        <v>38.300379999999997</v>
      </c>
      <c r="H21" s="84">
        <v>10.61373</v>
      </c>
      <c r="I21" s="77">
        <v>131.81002000000001</v>
      </c>
      <c r="J21" s="84">
        <f t="shared" si="0"/>
        <v>122.66324</v>
      </c>
    </row>
    <row r="22" spans="1:13" ht="15.75" customHeight="1" x14ac:dyDescent="0.2">
      <c r="A22" s="79" t="s">
        <v>36</v>
      </c>
      <c r="B22" s="80">
        <v>5.2909600000000001</v>
      </c>
      <c r="C22" s="80">
        <v>0</v>
      </c>
      <c r="D22" s="80">
        <v>1.99963</v>
      </c>
      <c r="E22" s="80">
        <v>0.99980999999999998</v>
      </c>
      <c r="F22" s="80">
        <v>0</v>
      </c>
      <c r="G22" s="80">
        <v>4.1707700000000001</v>
      </c>
      <c r="H22" s="80">
        <v>0</v>
      </c>
      <c r="I22" s="77"/>
      <c r="J22" s="80">
        <f t="shared" si="0"/>
        <v>12.461169999999999</v>
      </c>
    </row>
    <row r="23" spans="1:13" ht="15.75" customHeight="1" x14ac:dyDescent="0.2">
      <c r="A23" s="90" t="s">
        <v>37</v>
      </c>
      <c r="B23" s="91">
        <v>4.4913600000000002</v>
      </c>
      <c r="C23" s="91">
        <v>1.75326</v>
      </c>
      <c r="D23" s="91">
        <v>2.4299900000000001</v>
      </c>
      <c r="E23" s="91">
        <v>0.94991999999999999</v>
      </c>
      <c r="F23" s="91">
        <v>0.99980999999999998</v>
      </c>
      <c r="G23" s="91">
        <v>0</v>
      </c>
      <c r="H23" s="91">
        <v>0</v>
      </c>
      <c r="I23" s="77"/>
      <c r="J23" s="91">
        <f t="shared" si="0"/>
        <v>10.624340000000002</v>
      </c>
    </row>
    <row r="24" spans="1:13" ht="15.75" customHeight="1" x14ac:dyDescent="0.2">
      <c r="A24" s="83" t="s">
        <v>38</v>
      </c>
      <c r="B24" s="84">
        <v>5.4331699999999996</v>
      </c>
      <c r="C24" s="84">
        <v>6.5608399999999998</v>
      </c>
      <c r="D24" s="84">
        <v>4.1146399999999996</v>
      </c>
      <c r="E24" s="84">
        <v>1.99963</v>
      </c>
      <c r="F24" s="84">
        <v>3.6905100000000002</v>
      </c>
      <c r="G24" s="84">
        <v>5.0520800000000001</v>
      </c>
      <c r="H24" s="84">
        <v>2.7449599999999998</v>
      </c>
      <c r="I24" s="77"/>
      <c r="J24" s="84">
        <f t="shared" si="0"/>
        <v>29.595829999999996</v>
      </c>
    </row>
    <row r="25" spans="1:13" ht="15.75" customHeight="1" x14ac:dyDescent="0.2">
      <c r="A25" s="79" t="s">
        <v>39</v>
      </c>
      <c r="B25" s="80">
        <v>93.243309999999994</v>
      </c>
      <c r="C25" s="80">
        <v>23.802779999999998</v>
      </c>
      <c r="D25" s="80">
        <v>23.20589</v>
      </c>
      <c r="E25" s="80">
        <v>17.691009999999999</v>
      </c>
      <c r="F25" s="80">
        <v>3.90008</v>
      </c>
      <c r="G25" s="80">
        <v>15.89846</v>
      </c>
      <c r="H25" s="80">
        <v>6.7679200000000002</v>
      </c>
      <c r="I25" s="77"/>
      <c r="J25" s="80">
        <f t="shared" si="0"/>
        <v>184.50945000000002</v>
      </c>
    </row>
    <row r="26" spans="1:13" ht="15.75" customHeight="1" x14ac:dyDescent="0.2">
      <c r="A26" s="90" t="s">
        <v>40</v>
      </c>
      <c r="B26" s="91">
        <v>55.447510000000001</v>
      </c>
      <c r="C26" s="91">
        <v>28.325330000000001</v>
      </c>
      <c r="D26" s="91">
        <v>59.73742</v>
      </c>
      <c r="E26" s="91">
        <v>12.395060000000001</v>
      </c>
      <c r="F26" s="91">
        <v>4.9285800000000002</v>
      </c>
      <c r="G26" s="91">
        <v>2.6850900000000002</v>
      </c>
      <c r="H26" s="91">
        <v>12.8142</v>
      </c>
      <c r="I26" s="77"/>
      <c r="J26" s="91">
        <f t="shared" si="0"/>
        <v>176.33319000000003</v>
      </c>
    </row>
    <row r="27" spans="1:13" ht="15.75" customHeight="1" x14ac:dyDescent="0.2">
      <c r="A27" s="83" t="s">
        <v>41</v>
      </c>
      <c r="B27" s="84">
        <v>7.9336399999999996</v>
      </c>
      <c r="C27" s="84">
        <v>2.1574300000000002</v>
      </c>
      <c r="D27" s="84">
        <v>0.99980999999999998</v>
      </c>
      <c r="E27" s="84">
        <v>2.1680299999999999</v>
      </c>
      <c r="F27" s="84">
        <v>0</v>
      </c>
      <c r="G27" s="84">
        <v>6.6656300000000002</v>
      </c>
      <c r="H27" s="84">
        <v>0.99980999999999998</v>
      </c>
      <c r="I27" s="77"/>
      <c r="J27" s="84">
        <f t="shared" si="0"/>
        <v>20.92435</v>
      </c>
    </row>
    <row r="28" spans="1:13" ht="15.75" customHeight="1" x14ac:dyDescent="0.2">
      <c r="A28" s="79" t="s">
        <v>42</v>
      </c>
      <c r="B28" s="80">
        <v>92.877189999999999</v>
      </c>
      <c r="C28" s="80">
        <v>36.382460000000002</v>
      </c>
      <c r="D28" s="80">
        <v>34.918610000000001</v>
      </c>
      <c r="E28" s="80">
        <v>34.99906</v>
      </c>
      <c r="F28" s="80">
        <v>18.72326</v>
      </c>
      <c r="G28" s="80">
        <v>78.458179999999999</v>
      </c>
      <c r="H28" s="80">
        <v>22.221039999999999</v>
      </c>
      <c r="I28" s="77"/>
      <c r="J28" s="80">
        <f t="shared" si="0"/>
        <v>318.57980000000003</v>
      </c>
    </row>
    <row r="29" spans="1:13" ht="15.75" customHeight="1" x14ac:dyDescent="0.2">
      <c r="A29" s="90" t="s">
        <v>43</v>
      </c>
      <c r="B29" s="91">
        <v>0.99980999999999998</v>
      </c>
      <c r="C29" s="91">
        <v>0.99980999999999998</v>
      </c>
      <c r="D29" s="91">
        <v>2.9994399999999999</v>
      </c>
      <c r="E29" s="91">
        <v>0</v>
      </c>
      <c r="F29" s="91">
        <v>0</v>
      </c>
      <c r="G29" s="91">
        <v>2.7686600000000001</v>
      </c>
      <c r="H29" s="91">
        <v>0</v>
      </c>
      <c r="I29" s="77"/>
      <c r="J29" s="91">
        <f t="shared" si="0"/>
        <v>7.7677200000000006</v>
      </c>
    </row>
    <row r="30" spans="1:13" ht="15.75" customHeight="1" x14ac:dyDescent="0.2">
      <c r="A30" s="83" t="s">
        <v>44</v>
      </c>
      <c r="B30" s="84">
        <v>13.595090000000001</v>
      </c>
      <c r="C30" s="84">
        <v>13.929399999999999</v>
      </c>
      <c r="D30" s="84">
        <v>10.958019999999999</v>
      </c>
      <c r="E30" s="84">
        <v>26.805959999999999</v>
      </c>
      <c r="F30" s="84">
        <v>12.62646</v>
      </c>
      <c r="G30" s="84">
        <v>24.092179999999999</v>
      </c>
      <c r="H30" s="84">
        <v>14.92484</v>
      </c>
      <c r="I30" s="77"/>
      <c r="J30" s="84">
        <f t="shared" si="0"/>
        <v>116.93194999999999</v>
      </c>
    </row>
    <row r="31" spans="1:13" ht="15.75" customHeight="1" x14ac:dyDescent="0.2">
      <c r="A31" s="79" t="s">
        <v>45</v>
      </c>
      <c r="B31" s="80">
        <v>3.2695099999999999</v>
      </c>
      <c r="C31" s="80">
        <v>0.55759999999999998</v>
      </c>
      <c r="D31" s="80">
        <v>3.2264699999999999</v>
      </c>
      <c r="E31" s="80">
        <v>1.81501</v>
      </c>
      <c r="F31" s="80">
        <v>1.99963</v>
      </c>
      <c r="G31" s="80">
        <v>4.4776400000000001</v>
      </c>
      <c r="H31" s="80">
        <v>3.3081800000000001</v>
      </c>
      <c r="I31" s="77"/>
      <c r="J31" s="80">
        <f t="shared" si="0"/>
        <v>18.654040000000002</v>
      </c>
      <c r="M31" s="48"/>
    </row>
    <row r="32" spans="1:13" ht="15.75" customHeight="1" x14ac:dyDescent="0.2">
      <c r="A32" s="90" t="s">
        <v>46</v>
      </c>
      <c r="B32" s="91">
        <v>16.329450000000001</v>
      </c>
      <c r="C32" s="91">
        <v>7.1627299999999998</v>
      </c>
      <c r="D32" s="91">
        <v>10.433479999999999</v>
      </c>
      <c r="E32" s="91">
        <v>0</v>
      </c>
      <c r="F32" s="91">
        <v>1.82935</v>
      </c>
      <c r="G32" s="91">
        <v>6.2564700000000002</v>
      </c>
      <c r="H32" s="91">
        <v>2.9994399999999999</v>
      </c>
      <c r="I32" s="77"/>
      <c r="J32" s="91">
        <f t="shared" si="0"/>
        <v>45.010919999999999</v>
      </c>
    </row>
    <row r="33" spans="1:21" ht="15.75" customHeight="1" x14ac:dyDescent="0.2">
      <c r="A33" s="83" t="s">
        <v>47</v>
      </c>
      <c r="B33" s="84">
        <v>145.89846</v>
      </c>
      <c r="C33" s="84">
        <v>43.812759999999997</v>
      </c>
      <c r="D33" s="84">
        <v>61.70149</v>
      </c>
      <c r="E33" s="84">
        <v>44.212560000000003</v>
      </c>
      <c r="F33" s="84">
        <v>23.964320000000001</v>
      </c>
      <c r="G33" s="84">
        <v>22.09131</v>
      </c>
      <c r="H33" s="84">
        <v>11.83684</v>
      </c>
      <c r="I33" s="77"/>
      <c r="J33" s="84">
        <f t="shared" si="0"/>
        <v>353.51774</v>
      </c>
    </row>
    <row r="34" spans="1:21" ht="15.75" customHeight="1" x14ac:dyDescent="0.2">
      <c r="A34" s="79" t="s">
        <v>48</v>
      </c>
      <c r="B34" s="80">
        <v>73.744780000000006</v>
      </c>
      <c r="C34" s="80">
        <v>18.719519999999999</v>
      </c>
      <c r="D34" s="80">
        <v>37.131540000000001</v>
      </c>
      <c r="E34" s="80">
        <v>27.049209999999999</v>
      </c>
      <c r="F34" s="80">
        <v>12.559100000000001</v>
      </c>
      <c r="G34" s="80">
        <v>38.461300000000001</v>
      </c>
      <c r="H34" s="80">
        <v>22.8248</v>
      </c>
      <c r="I34" s="77"/>
      <c r="J34" s="80">
        <f t="shared" si="0"/>
        <v>230.49025</v>
      </c>
      <c r="L34" s="48"/>
    </row>
    <row r="35" spans="1:21" ht="15.75" customHeight="1" x14ac:dyDescent="0.2">
      <c r="A35" s="90" t="s">
        <v>49</v>
      </c>
      <c r="B35" s="91">
        <v>56.870829999999998</v>
      </c>
      <c r="C35" s="91">
        <v>8.8717000000000006</v>
      </c>
      <c r="D35" s="91">
        <v>18.935320000000001</v>
      </c>
      <c r="E35" s="91">
        <v>23.851430000000001</v>
      </c>
      <c r="F35" s="91">
        <v>10.237629999999999</v>
      </c>
      <c r="G35" s="91">
        <v>56.45232</v>
      </c>
      <c r="H35" s="91">
        <v>21.369679999999999</v>
      </c>
      <c r="I35" s="77"/>
      <c r="J35" s="91">
        <f t="shared" si="0"/>
        <v>196.58890999999997</v>
      </c>
    </row>
    <row r="36" spans="1:21" ht="15.75" customHeight="1" x14ac:dyDescent="0.2">
      <c r="A36" s="83" t="s">
        <v>50</v>
      </c>
      <c r="B36" s="84">
        <v>379.73865999999998</v>
      </c>
      <c r="C36" s="84">
        <v>174.70093</v>
      </c>
      <c r="D36" s="84">
        <v>221.17695000000001</v>
      </c>
      <c r="E36" s="84">
        <v>137.59433999999999</v>
      </c>
      <c r="F36" s="84">
        <v>105.70199</v>
      </c>
      <c r="G36" s="84">
        <v>134.97660999999999</v>
      </c>
      <c r="H36" s="84">
        <v>104.09031</v>
      </c>
      <c r="I36" s="77"/>
      <c r="J36" s="84">
        <f t="shared" si="0"/>
        <v>1257.9797900000001</v>
      </c>
    </row>
    <row r="37" spans="1:21" ht="15.75" customHeight="1" x14ac:dyDescent="0.2">
      <c r="A37" s="79" t="s">
        <v>51</v>
      </c>
      <c r="B37" s="80">
        <v>484.72899999999998</v>
      </c>
      <c r="C37" s="80">
        <v>123.78345</v>
      </c>
      <c r="D37" s="80">
        <v>193.42294000000001</v>
      </c>
      <c r="E37" s="80">
        <v>171.00604999999999</v>
      </c>
      <c r="F37" s="80">
        <v>77.734669999999994</v>
      </c>
      <c r="G37" s="80">
        <v>233.08613</v>
      </c>
      <c r="H37" s="80">
        <v>78.445080000000004</v>
      </c>
      <c r="I37" s="77"/>
      <c r="J37" s="80">
        <f t="shared" si="0"/>
        <v>1362.2073199999998</v>
      </c>
    </row>
    <row r="38" spans="1:21" ht="15.75" customHeight="1" x14ac:dyDescent="0.2">
      <c r="A38" s="90" t="s">
        <v>52</v>
      </c>
      <c r="B38" s="91">
        <v>133.29944</v>
      </c>
      <c r="C38" s="91">
        <v>38.504330000000003</v>
      </c>
      <c r="D38" s="91">
        <v>37.253169999999997</v>
      </c>
      <c r="E38" s="91">
        <v>14.516310000000001</v>
      </c>
      <c r="F38" s="91">
        <v>2.4680300000000002</v>
      </c>
      <c r="G38" s="91">
        <v>91.413330000000002</v>
      </c>
      <c r="H38" s="91">
        <v>17.991019999999999</v>
      </c>
      <c r="I38" s="77"/>
      <c r="J38" s="91">
        <f t="shared" si="0"/>
        <v>335.44562999999999</v>
      </c>
    </row>
    <row r="39" spans="1:21" ht="15.75" customHeight="1" x14ac:dyDescent="0.2">
      <c r="A39" s="83" t="s">
        <v>53</v>
      </c>
      <c r="B39" s="84">
        <v>39.504150000000003</v>
      </c>
      <c r="C39" s="84">
        <v>33.84769</v>
      </c>
      <c r="D39" s="84">
        <v>64.793239999999997</v>
      </c>
      <c r="E39" s="84">
        <v>21.8886</v>
      </c>
      <c r="F39" s="84">
        <v>0.93806999999999996</v>
      </c>
      <c r="G39" s="84">
        <v>57.955469999999998</v>
      </c>
      <c r="H39" s="84">
        <v>11.24431</v>
      </c>
      <c r="I39" s="77"/>
      <c r="J39" s="84">
        <f t="shared" si="0"/>
        <v>230.17153000000002</v>
      </c>
    </row>
    <row r="40" spans="1:21" ht="15.75" customHeight="1" x14ac:dyDescent="0.2">
      <c r="A40" s="79" t="s">
        <v>54</v>
      </c>
      <c r="B40" s="80">
        <v>69.758619999999993</v>
      </c>
      <c r="C40" s="80">
        <v>37.572510000000001</v>
      </c>
      <c r="D40" s="80">
        <v>61.118940000000002</v>
      </c>
      <c r="E40" s="80">
        <v>37.512009999999997</v>
      </c>
      <c r="F40" s="80">
        <v>34.667250000000003</v>
      </c>
      <c r="G40" s="80">
        <v>124.86684</v>
      </c>
      <c r="H40" s="80">
        <v>22.433730000000001</v>
      </c>
      <c r="I40" s="77"/>
      <c r="J40" s="80">
        <f t="shared" si="0"/>
        <v>387.92990000000003</v>
      </c>
    </row>
    <row r="41" spans="1:21" ht="15.75" customHeight="1" x14ac:dyDescent="0.2">
      <c r="A41" s="90" t="s">
        <v>214</v>
      </c>
      <c r="B41" s="91">
        <v>37.861469999999997</v>
      </c>
      <c r="C41" s="91">
        <v>52.21942</v>
      </c>
      <c r="D41" s="91">
        <v>51.323639999999997</v>
      </c>
      <c r="E41" s="91">
        <v>44.087200000000003</v>
      </c>
      <c r="F41" s="91">
        <v>21.398240000000001</v>
      </c>
      <c r="G41" s="91">
        <v>37.468910000000001</v>
      </c>
      <c r="H41" s="91">
        <v>10.84226</v>
      </c>
      <c r="I41" s="77"/>
      <c r="J41" s="91">
        <f t="shared" si="0"/>
        <v>255.20114000000001</v>
      </c>
    </row>
    <row r="42" spans="1:21" ht="15.75" customHeight="1" x14ac:dyDescent="0.2">
      <c r="A42" s="83" t="s">
        <v>55</v>
      </c>
      <c r="B42" s="84">
        <v>175.11071000000001</v>
      </c>
      <c r="C42" s="84">
        <v>46.955649999999999</v>
      </c>
      <c r="D42" s="84">
        <v>55.77496</v>
      </c>
      <c r="E42" s="84">
        <v>38.201830000000001</v>
      </c>
      <c r="F42" s="84">
        <v>12.82043</v>
      </c>
      <c r="G42" s="84">
        <v>10.186489999999999</v>
      </c>
      <c r="H42" s="84">
        <v>21.51126</v>
      </c>
      <c r="I42" s="77"/>
      <c r="J42" s="84">
        <f t="shared" si="0"/>
        <v>360.56132999999994</v>
      </c>
    </row>
    <row r="43" spans="1:21" ht="15.75" customHeight="1" x14ac:dyDescent="0.2">
      <c r="A43" s="79" t="s">
        <v>56</v>
      </c>
      <c r="B43" s="80">
        <v>27.15212</v>
      </c>
      <c r="C43" s="80">
        <v>7.8450699999999998</v>
      </c>
      <c r="D43" s="80">
        <v>7.3785299999999996</v>
      </c>
      <c r="E43" s="80">
        <v>1.95347</v>
      </c>
      <c r="F43" s="80">
        <v>5.2142499999999998</v>
      </c>
      <c r="G43" s="80">
        <v>10.885669999999999</v>
      </c>
      <c r="H43" s="80">
        <v>18.512440000000002</v>
      </c>
      <c r="I43" s="77"/>
      <c r="J43" s="80">
        <f t="shared" si="0"/>
        <v>78.941550000000007</v>
      </c>
    </row>
    <row r="44" spans="1:21" ht="15.75" customHeight="1" x14ac:dyDescent="0.2">
      <c r="A44" s="90" t="s">
        <v>57</v>
      </c>
      <c r="B44" s="91">
        <v>199.73056</v>
      </c>
      <c r="C44" s="91">
        <v>57.874380000000002</v>
      </c>
      <c r="D44" s="91">
        <v>100.77839</v>
      </c>
      <c r="E44" s="91">
        <v>35.453130000000002</v>
      </c>
      <c r="F44" s="91">
        <v>7.9629500000000002</v>
      </c>
      <c r="G44" s="91">
        <v>47.498910000000002</v>
      </c>
      <c r="H44" s="91">
        <v>13.593209999999999</v>
      </c>
      <c r="I44" s="77"/>
      <c r="J44" s="91">
        <f t="shared" si="0"/>
        <v>462.89152999999999</v>
      </c>
    </row>
    <row r="45" spans="1:21" ht="15.75" customHeight="1" x14ac:dyDescent="0.2">
      <c r="A45" s="83" t="s">
        <v>58</v>
      </c>
      <c r="B45" s="84">
        <v>193.36805000000001</v>
      </c>
      <c r="C45" s="84">
        <v>44.363500000000002</v>
      </c>
      <c r="D45" s="84">
        <v>33.996130000000001</v>
      </c>
      <c r="E45" s="84">
        <v>16.221540000000001</v>
      </c>
      <c r="F45" s="84">
        <v>3.0412300000000001</v>
      </c>
      <c r="G45" s="84">
        <v>5.81738</v>
      </c>
      <c r="H45" s="84">
        <v>22.041409999999999</v>
      </c>
      <c r="I45" s="77"/>
      <c r="J45" s="84">
        <f t="shared" si="0"/>
        <v>318.84924000000001</v>
      </c>
    </row>
    <row r="46" spans="1:21" ht="15.75" customHeight="1" x14ac:dyDescent="0.2">
      <c r="A46" s="79" t="s">
        <v>59</v>
      </c>
      <c r="B46" s="80">
        <v>314.45767999999998</v>
      </c>
      <c r="C46" s="80">
        <v>106.99682</v>
      </c>
      <c r="D46" s="80">
        <v>198.29664</v>
      </c>
      <c r="E46" s="80">
        <v>186.14232999999999</v>
      </c>
      <c r="F46" s="80">
        <v>111.06094</v>
      </c>
      <c r="G46" s="80">
        <v>289.70623000000001</v>
      </c>
      <c r="H46" s="80">
        <v>149.51288</v>
      </c>
      <c r="I46" s="77"/>
      <c r="J46" s="80">
        <f t="shared" si="0"/>
        <v>1356.1735200000001</v>
      </c>
    </row>
    <row r="47" spans="1:21" ht="15.75" customHeight="1" x14ac:dyDescent="0.2">
      <c r="A47" s="38"/>
      <c r="B47" s="22"/>
      <c r="C47" s="22"/>
      <c r="D47" s="22"/>
      <c r="E47" s="22"/>
      <c r="F47" s="22"/>
      <c r="G47" s="22"/>
      <c r="H47" s="22"/>
      <c r="I47" s="22"/>
      <c r="J47" s="22"/>
    </row>
    <row r="48" spans="1:21" ht="15.75" customHeight="1" x14ac:dyDescent="0.2">
      <c r="A48" s="88" t="s">
        <v>20</v>
      </c>
      <c r="B48" s="89">
        <f>SUM(B9:B46)-SUM(B17:B20)</f>
        <v>5302.7825599999987</v>
      </c>
      <c r="C48" s="89">
        <f>SUM(C9:C46)-SUM(C17:C20)</f>
        <v>1971.2925900000002</v>
      </c>
      <c r="D48" s="89">
        <f>SUM(D9:D46)-SUM(D17:D20)</f>
        <v>2666.0501299999996</v>
      </c>
      <c r="E48" s="89">
        <f t="shared" ref="E48:H48" si="1">SUM(E9:E46)-SUM(E17:E20)</f>
        <v>1815.0632899999998</v>
      </c>
      <c r="F48" s="89">
        <f t="shared" si="1"/>
        <v>844.97212000000002</v>
      </c>
      <c r="G48" s="89">
        <f t="shared" si="1"/>
        <v>2418.4408300000009</v>
      </c>
      <c r="H48" s="89">
        <f t="shared" si="1"/>
        <v>874.70427000000007</v>
      </c>
      <c r="I48" s="126"/>
      <c r="J48" s="89">
        <f t="shared" ref="J48" si="2">SUM(J9:J46)-SUM(J17:J20)</f>
        <v>15893.305789999997</v>
      </c>
      <c r="K48" s="72">
        <v>6.58471253</v>
      </c>
      <c r="L48" s="34"/>
      <c r="M48" s="34"/>
      <c r="N48" s="34"/>
      <c r="O48" s="23"/>
      <c r="P48" s="34"/>
      <c r="Q48" s="34"/>
      <c r="R48" s="34"/>
      <c r="S48" s="34"/>
      <c r="T48" s="34"/>
      <c r="U48" s="34"/>
    </row>
    <row r="49" spans="1:23" ht="15.75" customHeight="1" x14ac:dyDescent="0.2">
      <c r="B49" s="32"/>
      <c r="C49" s="32"/>
      <c r="D49" s="32"/>
      <c r="E49" s="32"/>
      <c r="F49" s="32"/>
      <c r="G49" s="32"/>
      <c r="H49" s="32"/>
      <c r="I49" s="32"/>
      <c r="J49" s="32"/>
    </row>
    <row r="50" spans="1:23" ht="15.75" customHeight="1" x14ac:dyDescent="0.2">
      <c r="A50" s="90" t="s">
        <v>60</v>
      </c>
      <c r="B50" s="91">
        <v>671.56802000000005</v>
      </c>
      <c r="C50" s="91">
        <v>160.47713999999999</v>
      </c>
      <c r="D50" s="91">
        <v>176.82156000000001</v>
      </c>
      <c r="E50" s="91">
        <v>102.55036</v>
      </c>
      <c r="F50" s="91">
        <v>69.523480000000006</v>
      </c>
      <c r="G50" s="91">
        <v>508.20868999999999</v>
      </c>
      <c r="H50" s="91">
        <v>40.674860000000002</v>
      </c>
      <c r="I50" s="77"/>
      <c r="J50" s="91">
        <f>SUM(B50:H50)</f>
        <v>1729.82411</v>
      </c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3" s="34" customFormat="1" ht="15.75" customHeight="1" x14ac:dyDescent="0.2">
      <c r="A51" s="83" t="s">
        <v>61</v>
      </c>
      <c r="B51" s="84">
        <v>1382.6975600000001</v>
      </c>
      <c r="C51" s="84">
        <v>692.19298000000003</v>
      </c>
      <c r="D51" s="84">
        <v>915.68016</v>
      </c>
      <c r="E51" s="84">
        <v>676.88517000000002</v>
      </c>
      <c r="F51" s="84">
        <v>260.74783000000002</v>
      </c>
      <c r="G51" s="84">
        <v>533.29837999999995</v>
      </c>
      <c r="H51" s="84">
        <v>148.32346000000001</v>
      </c>
      <c r="I51" s="77"/>
      <c r="J51" s="84">
        <f t="shared" ref="J51:J52" si="3">SUM(B51:H51)</f>
        <v>4609.8255399999998</v>
      </c>
      <c r="U51" s="24"/>
      <c r="V51" s="24"/>
      <c r="W51" s="24"/>
    </row>
    <row r="52" spans="1:23" ht="15" x14ac:dyDescent="0.2">
      <c r="A52" s="79" t="s">
        <v>62</v>
      </c>
      <c r="B52" s="80">
        <v>1128.3827100000001</v>
      </c>
      <c r="C52" s="80">
        <v>364.57992999999999</v>
      </c>
      <c r="D52" s="80">
        <v>507.91991999999999</v>
      </c>
      <c r="E52" s="80">
        <v>374.01733999999999</v>
      </c>
      <c r="F52" s="80">
        <v>208.70142999999999</v>
      </c>
      <c r="G52" s="80">
        <v>554.38969999999995</v>
      </c>
      <c r="H52" s="80">
        <v>244.72089</v>
      </c>
      <c r="I52" s="77"/>
      <c r="J52" s="80">
        <f t="shared" si="3"/>
        <v>3382.7119200000002</v>
      </c>
      <c r="K52" s="24"/>
      <c r="L52" s="24"/>
      <c r="M52" s="24"/>
      <c r="N52" s="24"/>
      <c r="O52" s="24"/>
    </row>
    <row r="53" spans="1:23" x14ac:dyDescent="0.2">
      <c r="A53" s="27" t="s">
        <v>63</v>
      </c>
      <c r="B53" s="27"/>
    </row>
  </sheetData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4"/>
  <dimension ref="A1:S53"/>
  <sheetViews>
    <sheetView showGridLines="0" zoomScaleNormal="100" workbookViewId="0">
      <selection activeCell="D27" sqref="D27"/>
    </sheetView>
  </sheetViews>
  <sheetFormatPr defaultRowHeight="12.75" x14ac:dyDescent="0.2"/>
  <cols>
    <col min="1" max="1" width="17.140625" style="27" customWidth="1"/>
    <col min="2" max="8" width="9.7109375" customWidth="1"/>
    <col min="9" max="9" width="1.140625" customWidth="1"/>
    <col min="10" max="10" width="9.7109375" customWidth="1"/>
    <col min="11" max="11" width="3.5703125" bestFit="1" customWidth="1"/>
    <col min="12" max="12" width="3.5703125" customWidth="1"/>
    <col min="13" max="13" width="2.42578125" customWidth="1"/>
  </cols>
  <sheetData>
    <row r="1" spans="1:11" s="24" customFormat="1" ht="15.75" customHeight="1" x14ac:dyDescent="0.25">
      <c r="A1" s="16" t="s">
        <v>21</v>
      </c>
    </row>
    <row r="2" spans="1:11" ht="15.75" customHeight="1" x14ac:dyDescent="0.2"/>
    <row r="3" spans="1:11" ht="15.75" customHeight="1" x14ac:dyDescent="0.25">
      <c r="A3" s="16" t="s">
        <v>186</v>
      </c>
    </row>
    <row r="4" spans="1:11" ht="15.75" customHeight="1" x14ac:dyDescent="0.25">
      <c r="A4" s="16"/>
    </row>
    <row r="5" spans="1:11" ht="15.75" customHeight="1" x14ac:dyDescent="0.2"/>
    <row r="6" spans="1:11" ht="15.75" customHeight="1" x14ac:dyDescent="0.2">
      <c r="B6" s="44"/>
      <c r="C6" s="44"/>
      <c r="D6" s="44"/>
      <c r="E6" s="44"/>
      <c r="F6" s="44"/>
      <c r="G6" s="44"/>
      <c r="H6" s="44"/>
      <c r="I6" s="44"/>
      <c r="J6" s="44"/>
    </row>
    <row r="7" spans="1:11" s="27" customFormat="1" ht="15.75" customHeight="1" x14ac:dyDescent="0.2">
      <c r="B7" s="45" t="s">
        <v>70</v>
      </c>
      <c r="C7" s="45" t="s">
        <v>71</v>
      </c>
      <c r="D7" s="45" t="s">
        <v>72</v>
      </c>
      <c r="E7" s="45" t="s">
        <v>73</v>
      </c>
      <c r="F7" s="45" t="s">
        <v>74</v>
      </c>
      <c r="G7" s="45" t="s">
        <v>75</v>
      </c>
      <c r="H7" s="45" t="s">
        <v>76</v>
      </c>
      <c r="I7" s="45"/>
      <c r="J7" s="45" t="s">
        <v>13</v>
      </c>
    </row>
    <row r="8" spans="1:11" s="27" customFormat="1" ht="15.75" customHeight="1" x14ac:dyDescent="0.2">
      <c r="B8" s="45"/>
      <c r="C8" s="45"/>
      <c r="D8" s="45"/>
      <c r="E8" s="45"/>
      <c r="F8" s="45"/>
      <c r="G8" s="45"/>
      <c r="H8" s="45"/>
      <c r="I8" s="45"/>
      <c r="J8" s="45"/>
    </row>
    <row r="9" spans="1:11" ht="15.75" customHeight="1" x14ac:dyDescent="0.2">
      <c r="A9" s="79" t="s">
        <v>207</v>
      </c>
      <c r="B9" s="93">
        <f>IF(OR('Tabel 5 F'!B9&lt;5,'Tabel 5 Be'!B9&lt;0.5),"-",IFERROR('Tabel 5 Be'!B9/'Tabel 5 F'!B9*100,"-"))</f>
        <v>26.185958254269448</v>
      </c>
      <c r="C9" s="93">
        <f>IF(OR('Tabel 5 F'!C9&lt;5,'Tabel 5 Be'!C9&lt;0.5),"-",IFERROR('Tabel 5 Be'!C9/'Tabel 5 F'!C9*100,"-"))</f>
        <v>7.054176072234764</v>
      </c>
      <c r="D9" s="93">
        <f>IF(OR('Tabel 5 F'!D9&lt;5,'Tabel 5 Be'!D9&lt;0.5),"-",IFERROR('Tabel 5 Be'!D9/'Tabel 5 F'!D9*100,"-"))</f>
        <v>3.1220209723546235</v>
      </c>
      <c r="E9" s="93">
        <f>IF(OR('Tabel 5 F'!E9&lt;5,'Tabel 5 Be'!E9&lt;0.5),"-",IFERROR('Tabel 5 Be'!E9/'Tabel 5 F'!E9*100,"-"))</f>
        <v>1.2734218664726213</v>
      </c>
      <c r="F9" s="93">
        <f>IF(OR('Tabel 5 F'!F9&lt;5,'Tabel 5 Be'!F9&lt;0.5),"-",IFERROR('Tabel 5 Be'!F9/'Tabel 5 F'!F9*100,"-"))</f>
        <v>1.11185234600845</v>
      </c>
      <c r="G9" s="93">
        <f>IF(OR('Tabel 5 F'!G9&lt;5,'Tabel 5 Be'!G9&lt;0.5),"-",IFERROR('Tabel 5 Be'!G9/'Tabel 5 F'!G9*100,"-"))</f>
        <v>1.2318551072046877</v>
      </c>
      <c r="H9" s="93">
        <f>IF(OR('Tabel 5 F'!H9&lt;5,'Tabel 5 Be'!H9&lt;0.5),"-",IFERROR('Tabel 5 Be'!H9/'Tabel 5 F'!H9*100,"-"))</f>
        <v>2.1576763485477177</v>
      </c>
      <c r="I9" s="66"/>
      <c r="J9" s="93">
        <f>IF(OR('Tabel 5 F'!J9&lt;5,'Tabel 5 Be'!J9&lt;0.5),"-",IFERROR('Tabel 5 Be'!J9/'Tabel 5 F'!J9*100,"-"))</f>
        <v>3.3213775406059547</v>
      </c>
      <c r="K9" s="65"/>
    </row>
    <row r="10" spans="1:11" ht="15.75" customHeight="1" x14ac:dyDescent="0.2">
      <c r="A10" s="90" t="s">
        <v>208</v>
      </c>
      <c r="B10" s="94">
        <f>IF(OR('Tabel 5 F'!B10&lt;5,'Tabel 5 Be'!B10&lt;0.5),"-",IFERROR('Tabel 5 Be'!B10/'Tabel 5 F'!B10*100,"-"))</f>
        <v>19.509803921568629</v>
      </c>
      <c r="C10" s="94">
        <f>IF(OR('Tabel 5 F'!C10&lt;5,'Tabel 5 Be'!C10&lt;0.5),"-",IFERROR('Tabel 5 Be'!C10/'Tabel 5 F'!C10*100,"-"))</f>
        <v>6.2358276643990926</v>
      </c>
      <c r="D10" s="94">
        <f>IF(OR('Tabel 5 F'!D10&lt;5,'Tabel 5 Be'!D10&lt;0.5),"-",IFERROR('Tabel 5 Be'!D10/'Tabel 5 F'!D10*100,"-"))</f>
        <v>2.9650690495532088</v>
      </c>
      <c r="E10" s="94">
        <f>IF(OR('Tabel 5 F'!E10&lt;5,'Tabel 5 Be'!E10&lt;0.5),"-",IFERROR('Tabel 5 Be'!E10/'Tabel 5 F'!E10*100,"-"))</f>
        <v>1.622002820874471</v>
      </c>
      <c r="F10" s="94">
        <f>IF(OR('Tabel 5 F'!F10&lt;5,'Tabel 5 Be'!F10&lt;0.5),"-",IFERROR('Tabel 5 Be'!F10/'Tabel 5 F'!F10*100,"-"))</f>
        <v>1.1061182163843761</v>
      </c>
      <c r="G10" s="94">
        <f>IF(OR('Tabel 5 F'!G10&lt;5,'Tabel 5 Be'!G10&lt;0.5),"-",IFERROR('Tabel 5 Be'!G10/'Tabel 5 F'!G10*100,"-"))</f>
        <v>1.7416358475961125</v>
      </c>
      <c r="H10" s="94">
        <f>IF(OR('Tabel 5 F'!H10&lt;5,'Tabel 5 Be'!H10&lt;0.5),"-",IFERROR('Tabel 5 Be'!H10/'Tabel 5 F'!H10*100,"-"))</f>
        <v>2.3143683702989395</v>
      </c>
      <c r="I10" s="66"/>
      <c r="J10" s="94">
        <f>IF(OR('Tabel 5 F'!J10&lt;5,'Tabel 5 Be'!J10&lt;0.5),"-",IFERROR('Tabel 5 Be'!J10/'Tabel 5 F'!J10*100,"-"))</f>
        <v>2.4255467659376455</v>
      </c>
      <c r="K10" s="65"/>
    </row>
    <row r="11" spans="1:11" ht="15.75" customHeight="1" x14ac:dyDescent="0.2">
      <c r="A11" s="83" t="s">
        <v>209</v>
      </c>
      <c r="B11" s="95">
        <f>IF(OR('Tabel 5 F'!B11&lt;5,'Tabel 5 Be'!B11&lt;0.5),"-",IFERROR('Tabel 5 Be'!B11/'Tabel 5 F'!B11*100,"-"))</f>
        <v>36.824877250409166</v>
      </c>
      <c r="C11" s="95">
        <f>IF(OR('Tabel 5 F'!C11&lt;5,'Tabel 5 Be'!C11&lt;0.5),"-",IFERROR('Tabel 5 Be'!C11/'Tabel 5 F'!C11*100,"-"))</f>
        <v>13.440197287299629</v>
      </c>
      <c r="D11" s="95">
        <f>IF(OR('Tabel 5 F'!D11&lt;5,'Tabel 5 Be'!D11&lt;0.5),"-",IFERROR('Tabel 5 Be'!D11/'Tabel 5 F'!D11*100,"-"))</f>
        <v>6.0132291040288637</v>
      </c>
      <c r="E11" s="95">
        <f>IF(OR('Tabel 5 F'!E11&lt;5,'Tabel 5 Be'!E11&lt;0.5),"-",IFERROR('Tabel 5 Be'!E11/'Tabel 5 F'!E11*100,"-"))</f>
        <v>3.2801035822183864</v>
      </c>
      <c r="F11" s="95">
        <f>IF(OR('Tabel 5 F'!F11&lt;5,'Tabel 5 Be'!F11&lt;0.5),"-",IFERROR('Tabel 5 Be'!F11/'Tabel 5 F'!F11*100,"-"))</f>
        <v>1.820020222446916</v>
      </c>
      <c r="G11" s="95">
        <f>IF(OR('Tabel 5 F'!G11&lt;5,'Tabel 5 Be'!G11&lt;0.5),"-",IFERROR('Tabel 5 Be'!G11/'Tabel 5 F'!G11*100,"-"))</f>
        <v>1.3440860215053763</v>
      </c>
      <c r="H11" s="95">
        <f>IF(OR('Tabel 5 F'!H11&lt;5,'Tabel 5 Be'!H11&lt;0.5),"-",IFERROR('Tabel 5 Be'!H11/'Tabel 5 F'!H11*100,"-"))</f>
        <v>2.8473804100227791</v>
      </c>
      <c r="I11" s="66"/>
      <c r="J11" s="95">
        <f>IF(OR('Tabel 5 F'!J11&lt;5,'Tabel 5 Be'!J11&lt;0.5),"-",IFERROR('Tabel 5 Be'!J11/'Tabel 5 F'!J11*100,"-"))</f>
        <v>7.2644230769230766</v>
      </c>
      <c r="K11" s="65"/>
    </row>
    <row r="12" spans="1:11" ht="15.75" customHeight="1" x14ac:dyDescent="0.2">
      <c r="A12" s="79" t="s">
        <v>26</v>
      </c>
      <c r="B12" s="93">
        <f>IF(OR('Tabel 5 F'!B12&lt;5,'Tabel 5 Be'!B12&lt;0.5),"-",IFERROR('Tabel 5 Be'!B12/'Tabel 5 F'!B12*100,"-"))</f>
        <v>44.366505918456816</v>
      </c>
      <c r="C12" s="93">
        <f>IF(OR('Tabel 5 F'!C12&lt;5,'Tabel 5 Be'!C12&lt;0.5),"-",IFERROR('Tabel 5 Be'!C12/'Tabel 5 F'!C12*100,"-"))</f>
        <v>25.52462526766595</v>
      </c>
      <c r="D12" s="93">
        <f>IF(OR('Tabel 5 F'!D12&lt;5,'Tabel 5 Be'!D12&lt;0.5),"-",IFERROR('Tabel 5 Be'!D12/'Tabel 5 F'!D12*100,"-"))</f>
        <v>11.938729538969815</v>
      </c>
      <c r="E12" s="93">
        <f>IF(OR('Tabel 5 F'!E12&lt;5,'Tabel 5 Be'!E12&lt;0.5),"-",IFERROR('Tabel 5 Be'!E12/'Tabel 5 F'!E12*100,"-"))</f>
        <v>6.3624396665204035</v>
      </c>
      <c r="F12" s="93">
        <f>IF(OR('Tabel 5 F'!F12&lt;5,'Tabel 5 Be'!F12&lt;0.5),"-",IFERROR('Tabel 5 Be'!F12/'Tabel 5 F'!F12*100,"-"))</f>
        <v>3.8345105953582239</v>
      </c>
      <c r="G12" s="93">
        <f>IF(OR('Tabel 5 F'!G12&lt;5,'Tabel 5 Be'!G12&lt;0.5),"-",IFERROR('Tabel 5 Be'!G12/'Tabel 5 F'!G12*100,"-"))</f>
        <v>3.2706459525756335</v>
      </c>
      <c r="H12" s="93">
        <f>IF(OR('Tabel 5 F'!H12&lt;5,'Tabel 5 Be'!H12&lt;0.5),"-",IFERROR('Tabel 5 Be'!H12/'Tabel 5 F'!H12*100,"-"))</f>
        <v>4.5215236915453696</v>
      </c>
      <c r="I12" s="66"/>
      <c r="J12" s="93">
        <f>IF(OR('Tabel 5 F'!J12&lt;5,'Tabel 5 Be'!J12&lt;0.5),"-",IFERROR('Tabel 5 Be'!J12/'Tabel 5 F'!J12*100,"-"))</f>
        <v>8.8263325507333974</v>
      </c>
      <c r="K12" s="65"/>
    </row>
    <row r="13" spans="1:11" ht="15.75" customHeight="1" x14ac:dyDescent="0.2">
      <c r="A13" s="90" t="s">
        <v>27</v>
      </c>
      <c r="B13" s="94">
        <f>IF(OR('Tabel 5 F'!B13&lt;5,'Tabel 5 Be'!B13&lt;0.5),"-",IFERROR('Tabel 5 Be'!B13/'Tabel 5 F'!B13*100,"-"))</f>
        <v>36.59003831417624</v>
      </c>
      <c r="C13" s="94">
        <f>IF(OR('Tabel 5 F'!C13&lt;5,'Tabel 5 Be'!C13&lt;0.5),"-",IFERROR('Tabel 5 Be'!C13/'Tabel 5 F'!C13*100,"-"))</f>
        <v>10.772833723653395</v>
      </c>
      <c r="D13" s="94">
        <f>IF(OR('Tabel 5 F'!D13&lt;5,'Tabel 5 Be'!D13&lt;0.5),"-",IFERROR('Tabel 5 Be'!D13/'Tabel 5 F'!D13*100,"-"))</f>
        <v>6.5836298932384336</v>
      </c>
      <c r="E13" s="94">
        <f>IF(OR('Tabel 5 F'!E13&lt;5,'Tabel 5 Be'!E13&lt;0.5),"-",IFERROR('Tabel 5 Be'!E13/'Tabel 5 F'!E13*100,"-"))</f>
        <v>3.8017324350336863</v>
      </c>
      <c r="F13" s="94">
        <f>IF(OR('Tabel 5 F'!F13&lt;5,'Tabel 5 Be'!F13&lt;0.5),"-",IFERROR('Tabel 5 Be'!F13/'Tabel 5 F'!F13*100,"-"))</f>
        <v>2.3110555902560899</v>
      </c>
      <c r="G13" s="94">
        <f>IF(OR('Tabel 5 F'!G13&lt;5,'Tabel 5 Be'!G13&lt;0.5),"-",IFERROR('Tabel 5 Be'!G13/'Tabel 5 F'!G13*100,"-"))</f>
        <v>1.4668514668514667</v>
      </c>
      <c r="H13" s="94">
        <f>IF(OR('Tabel 5 F'!H13&lt;5,'Tabel 5 Be'!H13&lt;0.5),"-",IFERROR('Tabel 5 Be'!H13/'Tabel 5 F'!H13*100,"-"))</f>
        <v>2.788844621513944</v>
      </c>
      <c r="I13" s="66"/>
      <c r="J13" s="94">
        <f>IF(OR('Tabel 5 F'!J13&lt;5,'Tabel 5 Be'!J13&lt;0.5),"-",IFERROR('Tabel 5 Be'!J13/'Tabel 5 F'!J13*100,"-"))</f>
        <v>3.8090128755364807</v>
      </c>
      <c r="K13" s="65"/>
    </row>
    <row r="14" spans="1:11" ht="15.75" customHeight="1" x14ac:dyDescent="0.2">
      <c r="A14" s="83" t="s">
        <v>28</v>
      </c>
      <c r="B14" s="95">
        <f>IF(OR('Tabel 5 F'!B14&lt;5,'Tabel 5 Be'!B14&lt;0.5),"-",IFERROR('Tabel 5 Be'!B14/'Tabel 5 F'!B14*100,"-"))</f>
        <v>23.404255319148938</v>
      </c>
      <c r="C14" s="95">
        <f>IF(OR('Tabel 5 F'!C14&lt;5,'Tabel 5 Be'!C14&lt;0.5),"-",IFERROR('Tabel 5 Be'!C14/'Tabel 5 F'!C14*100,"-"))</f>
        <v>8.9552238805970141</v>
      </c>
      <c r="D14" s="95">
        <f>IF(OR('Tabel 5 F'!D14&lt;5,'Tabel 5 Be'!D14&lt;0.5),"-",IFERROR('Tabel 5 Be'!D14/'Tabel 5 F'!D14*100,"-"))</f>
        <v>4.9773755656108598</v>
      </c>
      <c r="E14" s="95">
        <f>IF(OR('Tabel 5 F'!E14&lt;5,'Tabel 5 Be'!E14&lt;0.5),"-",IFERROR('Tabel 5 Be'!E14/'Tabel 5 F'!E14*100,"-"))</f>
        <v>3.9800995024875623</v>
      </c>
      <c r="F14" s="95">
        <f>IF(OR('Tabel 5 F'!F14&lt;5,'Tabel 5 Be'!F14&lt;0.5),"-",IFERROR('Tabel 5 Be'!F14/'Tabel 5 F'!F14*100,"-"))</f>
        <v>2.5052192066805845</v>
      </c>
      <c r="G14" s="95">
        <f>IF(OR('Tabel 5 F'!G14&lt;5,'Tabel 5 Be'!G14&lt;0.5),"-",IFERROR('Tabel 5 Be'!G14/'Tabel 5 F'!G14*100,"-"))</f>
        <v>2.24609375</v>
      </c>
      <c r="H14" s="95">
        <f>IF(OR('Tabel 5 F'!H14&lt;5,'Tabel 5 Be'!H14&lt;0.5),"-",IFERROR('Tabel 5 Be'!H14/'Tabel 5 F'!H14*100,"-"))</f>
        <v>2.9702970297029703</v>
      </c>
      <c r="I14" s="66"/>
      <c r="J14" s="95">
        <f>IF(OR('Tabel 5 F'!J14&lt;5,'Tabel 5 Be'!J14&lt;0.5),"-",IFERROR('Tabel 5 Be'!J14/'Tabel 5 F'!J14*100,"-"))</f>
        <v>3.540519276160504</v>
      </c>
      <c r="K14" s="65"/>
    </row>
    <row r="15" spans="1:11" ht="15.75" customHeight="1" x14ac:dyDescent="0.2">
      <c r="A15" s="79" t="s">
        <v>29</v>
      </c>
      <c r="B15" s="93">
        <f>IF(OR('Tabel 5 F'!B15&lt;5,'Tabel 5 Be'!B15&lt;0.5),"-",IFERROR('Tabel 5 Be'!B15/'Tabel 5 F'!B15*100,"-"))</f>
        <v>41.388174807197942</v>
      </c>
      <c r="C15" s="93">
        <f>IF(OR('Tabel 5 F'!C15&lt;5,'Tabel 5 Be'!C15&lt;0.5),"-",IFERROR('Tabel 5 Be'!C15/'Tabel 5 F'!C15*100,"-"))</f>
        <v>18.355640535372849</v>
      </c>
      <c r="D15" s="93">
        <f>IF(OR('Tabel 5 F'!D15&lt;5,'Tabel 5 Be'!D15&lt;0.5),"-",IFERROR('Tabel 5 Be'!D15/'Tabel 5 F'!D15*100,"-"))</f>
        <v>9.7966728280961188</v>
      </c>
      <c r="E15" s="93">
        <f>IF(OR('Tabel 5 F'!E15&lt;5,'Tabel 5 Be'!E15&lt;0.5),"-",IFERROR('Tabel 5 Be'!E15/'Tabel 5 F'!E15*100,"-"))</f>
        <v>7.036535859269283</v>
      </c>
      <c r="F15" s="93">
        <f>IF(OR('Tabel 5 F'!F15&lt;5,'Tabel 5 Be'!F15&lt;0.5),"-",IFERROR('Tabel 5 Be'!F15/'Tabel 5 F'!F15*100,"-"))</f>
        <v>4.513064133016627</v>
      </c>
      <c r="G15" s="93">
        <f>IF(OR('Tabel 5 F'!G15&lt;5,'Tabel 5 Be'!G15&lt;0.5),"-",IFERROR('Tabel 5 Be'!G15/'Tabel 5 F'!G15*100,"-"))</f>
        <v>3.4482758620689653</v>
      </c>
      <c r="H15" s="93">
        <f>IF(OR('Tabel 5 F'!H15&lt;5,'Tabel 5 Be'!H15&lt;0.5),"-",IFERROR('Tabel 5 Be'!H15/'Tabel 5 F'!H15*100,"-"))</f>
        <v>1.5113350125944585</v>
      </c>
      <c r="I15" s="66"/>
      <c r="J15" s="93">
        <f>IF(OR('Tabel 5 F'!J15&lt;5,'Tabel 5 Be'!J15&lt;0.5),"-",IFERROR('Tabel 5 Be'!J15/'Tabel 5 F'!J15*100,"-"))</f>
        <v>12.296047098402019</v>
      </c>
      <c r="K15" s="65"/>
    </row>
    <row r="16" spans="1:11" ht="15.75" customHeight="1" x14ac:dyDescent="0.2">
      <c r="A16" s="90" t="s">
        <v>30</v>
      </c>
      <c r="B16" s="94">
        <f>IF(OR('Tabel 5 F'!B16&lt;5,'Tabel 5 Be'!B16&lt;0.5),"-",IFERROR('Tabel 5 Be'!B16/'Tabel 5 F'!B16*100,"-"))</f>
        <v>39.351851851851855</v>
      </c>
      <c r="C16" s="94">
        <f>IF(OR('Tabel 5 F'!C16&lt;5,'Tabel 5 Be'!C16&lt;0.5),"-",IFERROR('Tabel 5 Be'!C16/'Tabel 5 F'!C16*100,"-"))</f>
        <v>30.708661417322837</v>
      </c>
      <c r="D16" s="94">
        <f>IF(OR('Tabel 5 F'!D16&lt;5,'Tabel 5 Be'!D16&lt;0.5),"-",IFERROR('Tabel 5 Be'!D16/'Tabel 5 F'!D16*100,"-"))</f>
        <v>13.422818791946309</v>
      </c>
      <c r="E16" s="94">
        <f>IF(OR('Tabel 5 F'!E16&lt;5,'Tabel 5 Be'!E16&lt;0.5),"-",IFERROR('Tabel 5 Be'!E16/'Tabel 5 F'!E16*100,"-"))</f>
        <v>7.4427480916030531</v>
      </c>
      <c r="F16" s="94">
        <f>IF(OR('Tabel 5 F'!F16&lt;5,'Tabel 5 Be'!F16&lt;0.5),"-",IFERROR('Tabel 5 Be'!F16/'Tabel 5 F'!F16*100,"-"))</f>
        <v>4.3999999999999995</v>
      </c>
      <c r="G16" s="94">
        <f>IF(OR('Tabel 5 F'!G16&lt;5,'Tabel 5 Be'!G16&lt;0.5),"-",IFERROR('Tabel 5 Be'!G16/'Tabel 5 F'!G16*100,"-"))</f>
        <v>2.9830508474576272</v>
      </c>
      <c r="H16" s="94">
        <f>IF(OR('Tabel 5 F'!H16&lt;5,'Tabel 5 Be'!H16&lt;0.5),"-",IFERROR('Tabel 5 Be'!H16/'Tabel 5 F'!H16*100,"-"))</f>
        <v>6.3218390804597711</v>
      </c>
      <c r="I16" s="66"/>
      <c r="J16" s="94">
        <f>IF(OR('Tabel 5 F'!J16&lt;5,'Tabel 5 Be'!J16&lt;0.5),"-",IFERROR('Tabel 5 Be'!J16/'Tabel 5 F'!J16*100,"-"))</f>
        <v>9.4428969359331489</v>
      </c>
      <c r="K16" s="65"/>
    </row>
    <row r="17" spans="1:11" ht="15" hidden="1" customHeight="1" x14ac:dyDescent="0.2">
      <c r="A17" s="31" t="s">
        <v>31</v>
      </c>
      <c r="B17" s="40">
        <f>IF(OR('Tabel 5 F'!B17&lt;5,'Tabel 5 Be'!B17&lt;0.5),"-",IFERROR('Tabel 5 Be'!B17/'Tabel 5 F'!B17*100,"-"))</f>
        <v>29.761904761904763</v>
      </c>
      <c r="C17" s="40">
        <f>IF(OR('Tabel 5 F'!C17&lt;5,'Tabel 5 Be'!C17&lt;0.5),"-",IFERROR('Tabel 5 Be'!C17/'Tabel 5 F'!C17*100,"-"))</f>
        <v>8.9552238805970141</v>
      </c>
      <c r="D17" s="40">
        <f>IF(OR('Tabel 5 F'!D17&lt;5,'Tabel 5 Be'!D17&lt;0.5),"-",IFERROR('Tabel 5 Be'!D17/'Tabel 5 F'!D17*100,"-"))</f>
        <v>6.4285714285714279</v>
      </c>
      <c r="E17" s="40">
        <f>IF(OR('Tabel 5 F'!E17&lt;5,'Tabel 5 Be'!E17&lt;0.5),"-",IFERROR('Tabel 5 Be'!E17/'Tabel 5 F'!E17*100,"-"))</f>
        <v>0.74626865671641784</v>
      </c>
      <c r="F17" s="40">
        <f>IF(OR('Tabel 5 F'!F17&lt;5,'Tabel 5 Be'!F17&lt;0.5),"-",IFERROR('Tabel 5 Be'!F17/'Tabel 5 F'!F17*100,"-"))</f>
        <v>1.1695906432748537</v>
      </c>
      <c r="G17" s="40">
        <f>IF(OR('Tabel 5 F'!G17&lt;5,'Tabel 5 Be'!G17&lt;0.5),"-",IFERROR('Tabel 5 Be'!G17/'Tabel 5 F'!G17*100,"-"))</f>
        <v>1.5831134564643801</v>
      </c>
      <c r="H17" s="40">
        <f>IF(OR('Tabel 5 F'!H17&lt;5,'Tabel 5 Be'!H17&lt;0.5),"-",IFERROR('Tabel 5 Be'!H17/'Tabel 5 F'!H17*100,"-"))</f>
        <v>2.9520295202952029</v>
      </c>
      <c r="I17" s="66"/>
      <c r="J17" s="40">
        <f>IF(OR('Tabel 5 F'!J17&lt;5,'Tabel 5 Be'!J17&lt;0.5),"-",IFERROR('Tabel 5 Be'!J17/'Tabel 5 F'!J17*100,"-"))</f>
        <v>3.1472933277381454</v>
      </c>
      <c r="K17" s="65"/>
    </row>
    <row r="18" spans="1:11" ht="15" hidden="1" customHeight="1" x14ac:dyDescent="0.2">
      <c r="A18" s="33" t="s">
        <v>32</v>
      </c>
      <c r="B18" s="41">
        <f>IF(OR('Tabel 5 F'!B18&lt;5,'Tabel 5 Be'!B18&lt;0.5),"-",IFERROR('Tabel 5 Be'!B18/'Tabel 5 F'!B18*100,"-"))</f>
        <v>31.25</v>
      </c>
      <c r="C18" s="41">
        <f>IF(OR('Tabel 5 F'!C18&lt;5,'Tabel 5 Be'!C18&lt;0.5),"-",IFERROR('Tabel 5 Be'!C18/'Tabel 5 F'!C18*100,"-"))</f>
        <v>29.629629629629626</v>
      </c>
      <c r="D18" s="41">
        <f>IF(OR('Tabel 5 F'!D18&lt;5,'Tabel 5 Be'!D18&lt;0.5),"-",IFERROR('Tabel 5 Be'!D18/'Tabel 5 F'!D18*100,"-"))</f>
        <v>9.0909090909090917</v>
      </c>
      <c r="E18" s="41">
        <f>IF(OR('Tabel 5 F'!E18&lt;5,'Tabel 5 Be'!E18&lt;0.5),"-",IFERROR('Tabel 5 Be'!E18/'Tabel 5 F'!E18*100,"-"))</f>
        <v>1.3793103448275863</v>
      </c>
      <c r="F18" s="41">
        <f>IF(OR('Tabel 5 F'!F18&lt;5,'Tabel 5 Be'!F18&lt;0.5),"-",IFERROR('Tabel 5 Be'!F18/'Tabel 5 F'!F18*100,"-"))</f>
        <v>3.125</v>
      </c>
      <c r="G18" s="41">
        <f>IF(OR('Tabel 5 F'!G18&lt;5,'Tabel 5 Be'!G18&lt;0.5),"-",IFERROR('Tabel 5 Be'!G18/'Tabel 5 F'!G18*100,"-"))</f>
        <v>1.4184397163120568</v>
      </c>
      <c r="H18" s="41">
        <f>IF(OR('Tabel 5 F'!H18&lt;5,'Tabel 5 Be'!H18&lt;0.5),"-",IFERROR('Tabel 5 Be'!H18/'Tabel 5 F'!H18*100,"-"))</f>
        <v>5.5555555555555554</v>
      </c>
      <c r="I18" s="66"/>
      <c r="J18" s="41">
        <f>IF(OR('Tabel 5 F'!J18&lt;5,'Tabel 5 Be'!J18&lt;0.5),"-",IFERROR('Tabel 5 Be'!J18/'Tabel 5 F'!J18*100,"-"))</f>
        <v>5.2486187845303869</v>
      </c>
      <c r="K18" s="65"/>
    </row>
    <row r="19" spans="1:11" ht="15" hidden="1" customHeight="1" x14ac:dyDescent="0.2">
      <c r="A19" s="31" t="s">
        <v>33</v>
      </c>
      <c r="B19" s="40" t="str">
        <f>IF(OR('Tabel 5 F'!B19&lt;5,'Tabel 5 Be'!B19&lt;0.5),"-",IFERROR('Tabel 5 Be'!B19/'Tabel 5 F'!B19*100,"-"))</f>
        <v>-</v>
      </c>
      <c r="C19" s="40" t="str">
        <f>IF(OR('Tabel 5 F'!C19&lt;5,'Tabel 5 Be'!C19&lt;0.5),"-",IFERROR('Tabel 5 Be'!C19/'Tabel 5 F'!C19*100,"-"))</f>
        <v>-</v>
      </c>
      <c r="D19" s="40" t="str">
        <f>IF(OR('Tabel 5 F'!D19&lt;5,'Tabel 5 Be'!D19&lt;0.5),"-",IFERROR('Tabel 5 Be'!D19/'Tabel 5 F'!D19*100,"-"))</f>
        <v>-</v>
      </c>
      <c r="E19" s="40">
        <f>IF(OR('Tabel 5 F'!E19&lt;5,'Tabel 5 Be'!E19&lt;0.5),"-",IFERROR('Tabel 5 Be'!E19/'Tabel 5 F'!E19*100,"-"))</f>
        <v>5.8823529411764701</v>
      </c>
      <c r="F19" s="40" t="str">
        <f>IF(OR('Tabel 5 F'!F19&lt;5,'Tabel 5 Be'!F19&lt;0.5),"-",IFERROR('Tabel 5 Be'!F19/'Tabel 5 F'!F19*100,"-"))</f>
        <v>-</v>
      </c>
      <c r="G19" s="40">
        <f>IF(OR('Tabel 5 F'!G19&lt;5,'Tabel 5 Be'!G19&lt;0.5),"-",IFERROR('Tabel 5 Be'!G19/'Tabel 5 F'!G19*100,"-"))</f>
        <v>2.4896265560165975</v>
      </c>
      <c r="H19" s="40" t="str">
        <f>IF(OR('Tabel 5 F'!H19&lt;5,'Tabel 5 Be'!H19&lt;0.5),"-",IFERROR('Tabel 5 Be'!H19/'Tabel 5 F'!H19*100,"-"))</f>
        <v>-</v>
      </c>
      <c r="I19" s="66"/>
      <c r="J19" s="40">
        <f>IF(OR('Tabel 5 F'!J19&lt;5,'Tabel 5 Be'!J19&lt;0.5),"-",IFERROR('Tabel 5 Be'!J19/'Tabel 5 F'!J19*100,"-"))</f>
        <v>2.3255813953488373</v>
      </c>
      <c r="K19" s="65"/>
    </row>
    <row r="20" spans="1:11" ht="15" hidden="1" customHeight="1" x14ac:dyDescent="0.2">
      <c r="A20" s="33" t="s">
        <v>34</v>
      </c>
      <c r="B20" s="41">
        <f>IF(OR('Tabel 5 F'!B20&lt;5,'Tabel 5 Be'!B20&lt;0.5),"-",IFERROR('Tabel 5 Be'!B20/'Tabel 5 F'!B20*100,"-"))</f>
        <v>33.333333333333329</v>
      </c>
      <c r="C20" s="41">
        <f>IF(OR('Tabel 5 F'!C20&lt;5,'Tabel 5 Be'!C20&lt;0.5),"-",IFERROR('Tabel 5 Be'!C20/'Tabel 5 F'!C20*100,"-"))</f>
        <v>9.0909090909090917</v>
      </c>
      <c r="D20" s="41">
        <f>IF(OR('Tabel 5 F'!D20&lt;5,'Tabel 5 Be'!D20&lt;0.5),"-",IFERROR('Tabel 5 Be'!D20/'Tabel 5 F'!D20*100,"-"))</f>
        <v>4.8780487804878048</v>
      </c>
      <c r="E20" s="41">
        <f>IF(OR('Tabel 5 F'!E20&lt;5,'Tabel 5 Be'!E20&lt;0.5),"-",IFERROR('Tabel 5 Be'!E20/'Tabel 5 F'!E20*100,"-"))</f>
        <v>5.7142857142857144</v>
      </c>
      <c r="F20" s="41" t="str">
        <f>IF(OR('Tabel 5 F'!F20&lt;5,'Tabel 5 Be'!F20&lt;0.5),"-",IFERROR('Tabel 5 Be'!F20/'Tabel 5 F'!F20*100,"-"))</f>
        <v>-</v>
      </c>
      <c r="G20" s="41">
        <f>IF(OR('Tabel 5 F'!G20&lt;5,'Tabel 5 Be'!G20&lt;0.5),"-",IFERROR('Tabel 5 Be'!G20/'Tabel 5 F'!G20*100,"-"))</f>
        <v>3.1948881789137378</v>
      </c>
      <c r="H20" s="41">
        <f>IF(OR('Tabel 5 F'!H20&lt;5,'Tabel 5 Be'!H20&lt;0.5),"-",IFERROR('Tabel 5 Be'!H20/'Tabel 5 F'!H20*100,"-"))</f>
        <v>2.083333333333333</v>
      </c>
      <c r="I20" s="66"/>
      <c r="J20" s="41">
        <f>IF(OR('Tabel 5 F'!J20&lt;5,'Tabel 5 Be'!J20&lt;0.5),"-",IFERROR('Tabel 5 Be'!J20/'Tabel 5 F'!J20*100,"-"))</f>
        <v>4.10958904109589</v>
      </c>
      <c r="K20" s="65"/>
    </row>
    <row r="21" spans="1:11" ht="15.75" customHeight="1" x14ac:dyDescent="0.2">
      <c r="A21" s="83" t="s">
        <v>35</v>
      </c>
      <c r="B21" s="95">
        <f>IF(OR('Tabel 5 F'!B21&lt;5,'Tabel 5 Be'!B21&lt;0.5),"-",IFERROR('Tabel 5 Be'!B21/'Tabel 5 F'!B21*100,"-"))</f>
        <v>30.534351145038169</v>
      </c>
      <c r="C21" s="95">
        <f>IF(OR('Tabel 5 F'!C21&lt;5,'Tabel 5 Be'!C21&lt;0.5),"-",IFERROR('Tabel 5 Be'!C21/'Tabel 5 F'!C21*100,"-"))</f>
        <v>14.285714285714285</v>
      </c>
      <c r="D21" s="95">
        <f>IF(OR('Tabel 5 F'!D21&lt;5,'Tabel 5 Be'!D21&lt;0.5),"-",IFERROR('Tabel 5 Be'!D21/'Tabel 5 F'!D21*100,"-"))</f>
        <v>7.0110701107011062</v>
      </c>
      <c r="E21" s="95">
        <f>IF(OR('Tabel 5 F'!E21&lt;5,'Tabel 5 Be'!E21&lt;0.5),"-",IFERROR('Tabel 5 Be'!E21/'Tabel 5 F'!E21*100,"-"))</f>
        <v>1.8126888217522661</v>
      </c>
      <c r="F21" s="95">
        <f>IF(OR('Tabel 5 F'!F21&lt;5,'Tabel 5 Be'!F21&lt;0.5),"-",IFERROR('Tabel 5 Be'!F21/'Tabel 5 F'!F21*100,"-"))</f>
        <v>1.5151515151515151</v>
      </c>
      <c r="G21" s="95">
        <f>IF(OR('Tabel 5 F'!G21&lt;5,'Tabel 5 Be'!G21&lt;0.5),"-",IFERROR('Tabel 5 Be'!G21/'Tabel 5 F'!G21*100,"-"))</f>
        <v>1.870748299319728</v>
      </c>
      <c r="H21" s="95">
        <f>IF(OR('Tabel 5 F'!H21&lt;5,'Tabel 5 Be'!H21&lt;0.5),"-",IFERROR('Tabel 5 Be'!H21/'Tabel 5 F'!H21*100,"-"))</f>
        <v>3.007518796992481</v>
      </c>
      <c r="I21" s="66"/>
      <c r="J21" s="95">
        <f>IF(OR('Tabel 5 F'!J21&lt;5,'Tabel 5 Be'!J21&lt;0.5),"-",IFERROR('Tabel 5 Be'!J21/'Tabel 5 F'!J21*100,"-"))</f>
        <v>3.5978565960704265</v>
      </c>
      <c r="K21" s="65"/>
    </row>
    <row r="22" spans="1:11" ht="15.75" customHeight="1" x14ac:dyDescent="0.2">
      <c r="A22" s="79" t="s">
        <v>36</v>
      </c>
      <c r="B22" s="93">
        <f>IF(OR('Tabel 5 F'!B22&lt;5,'Tabel 5 Be'!B22&lt;0.5),"-",IFERROR('Tabel 5 Be'!B22/'Tabel 5 F'!B22*100,"-"))</f>
        <v>38.888888888888893</v>
      </c>
      <c r="C22" s="93" t="str">
        <f>IF(OR('Tabel 5 F'!C22&lt;5,'Tabel 5 Be'!C22&lt;0.5),"-",IFERROR('Tabel 5 Be'!C22/'Tabel 5 F'!C22*100,"-"))</f>
        <v>-</v>
      </c>
      <c r="D22" s="93">
        <f>IF(OR('Tabel 5 F'!D22&lt;5,'Tabel 5 Be'!D22&lt;0.5),"-",IFERROR('Tabel 5 Be'!D22/'Tabel 5 F'!D22*100,"-"))</f>
        <v>4.4444444444444446</v>
      </c>
      <c r="E22" s="93">
        <f>IF(OR('Tabel 5 F'!E22&lt;5,'Tabel 5 Be'!E22&lt;0.5),"-",IFERROR('Tabel 5 Be'!E22/'Tabel 5 F'!E22*100,"-"))</f>
        <v>3.3333333333333335</v>
      </c>
      <c r="F22" s="93" t="str">
        <f>IF(OR('Tabel 5 F'!F22&lt;5,'Tabel 5 Be'!F22&lt;0.5),"-",IFERROR('Tabel 5 Be'!F22/'Tabel 5 F'!F22*100,"-"))</f>
        <v>-</v>
      </c>
      <c r="G22" s="93">
        <f>IF(OR('Tabel 5 F'!G22&lt;5,'Tabel 5 Be'!G22&lt;0.5),"-",IFERROR('Tabel 5 Be'!G22/'Tabel 5 F'!G22*100,"-"))</f>
        <v>2.2222222222222223</v>
      </c>
      <c r="H22" s="93" t="str">
        <f>IF(OR('Tabel 5 F'!H22&lt;5,'Tabel 5 Be'!H22&lt;0.5),"-",IFERROR('Tabel 5 Be'!H22/'Tabel 5 F'!H22*100,"-"))</f>
        <v>-</v>
      </c>
      <c r="I22" s="66"/>
      <c r="J22" s="93">
        <f>IF(OR('Tabel 5 F'!J22&lt;5,'Tabel 5 Be'!J22&lt;0.5),"-",IFERROR('Tabel 5 Be'!J22/'Tabel 5 F'!J22*100,"-"))</f>
        <v>4.032258064516129</v>
      </c>
      <c r="K22" s="65"/>
    </row>
    <row r="23" spans="1:11" ht="15.75" customHeight="1" x14ac:dyDescent="0.2">
      <c r="A23" s="90" t="s">
        <v>37</v>
      </c>
      <c r="B23" s="94">
        <f>IF(OR('Tabel 5 F'!B23&lt;5,'Tabel 5 Be'!B23&lt;0.5),"-",IFERROR('Tabel 5 Be'!B23/'Tabel 5 F'!B23*100,"-"))</f>
        <v>16.666666666666664</v>
      </c>
      <c r="C23" s="94">
        <f>IF(OR('Tabel 5 F'!C23&lt;5,'Tabel 5 Be'!C23&lt;0.5),"-",IFERROR('Tabel 5 Be'!C23/'Tabel 5 F'!C23*100,"-"))</f>
        <v>8.8235294117647065</v>
      </c>
      <c r="D23" s="94">
        <f>IF(OR('Tabel 5 F'!D23&lt;5,'Tabel 5 Be'!D23&lt;0.5),"-",IFERROR('Tabel 5 Be'!D23/'Tabel 5 F'!D23*100,"-"))</f>
        <v>2.8571428571428572</v>
      </c>
      <c r="E23" s="94">
        <f>IF(OR('Tabel 5 F'!E23&lt;5,'Tabel 5 Be'!E23&lt;0.5),"-",IFERROR('Tabel 5 Be'!E23/'Tabel 5 F'!E23*100,"-"))</f>
        <v>0.68965517241379315</v>
      </c>
      <c r="F23" s="94">
        <f>IF(OR('Tabel 5 F'!F23&lt;5,'Tabel 5 Be'!F23&lt;0.5),"-",IFERROR('Tabel 5 Be'!F23/'Tabel 5 F'!F23*100,"-"))</f>
        <v>2.0408163265306123</v>
      </c>
      <c r="G23" s="94" t="str">
        <f>IF(OR('Tabel 5 F'!G23&lt;5,'Tabel 5 Be'!G23&lt;0.5),"-",IFERROR('Tabel 5 Be'!G23/'Tabel 5 F'!G23*100,"-"))</f>
        <v>-</v>
      </c>
      <c r="H23" s="94" t="str">
        <f>IF(OR('Tabel 5 F'!H23&lt;5,'Tabel 5 Be'!H23&lt;0.5),"-",IFERROR('Tabel 5 Be'!H23/'Tabel 5 F'!H23*100,"-"))</f>
        <v>-</v>
      </c>
      <c r="I23" s="66"/>
      <c r="J23" s="94">
        <f>IF(OR('Tabel 5 F'!J23&lt;5,'Tabel 5 Be'!J23&lt;0.5),"-",IFERROR('Tabel 5 Be'!J23/'Tabel 5 F'!J23*100,"-"))</f>
        <v>2.8322440087145968</v>
      </c>
      <c r="K23" s="65"/>
    </row>
    <row r="24" spans="1:11" ht="15.75" customHeight="1" x14ac:dyDescent="0.2">
      <c r="A24" s="83" t="s">
        <v>38</v>
      </c>
      <c r="B24" s="95">
        <f>IF(OR('Tabel 5 F'!B24&lt;5,'Tabel 5 Be'!B24&lt;0.5),"-",IFERROR('Tabel 5 Be'!B24/'Tabel 5 F'!B24*100,"-"))</f>
        <v>6.4220183486238538</v>
      </c>
      <c r="C24" s="95">
        <f>IF(OR('Tabel 5 F'!C24&lt;5,'Tabel 5 Be'!C24&lt;0.5),"-",IFERROR('Tabel 5 Be'!C24/'Tabel 5 F'!C24*100,"-"))</f>
        <v>4.8611111111111116</v>
      </c>
      <c r="D24" s="95">
        <f>IF(OR('Tabel 5 F'!D24&lt;5,'Tabel 5 Be'!D24&lt;0.5),"-",IFERROR('Tabel 5 Be'!D24/'Tabel 5 F'!D24*100,"-"))</f>
        <v>1.557632398753894</v>
      </c>
      <c r="E24" s="95">
        <f>IF(OR('Tabel 5 F'!E24&lt;5,'Tabel 5 Be'!E24&lt;0.5),"-",IFERROR('Tabel 5 Be'!E24/'Tabel 5 F'!E24*100,"-"))</f>
        <v>0.45871559633027525</v>
      </c>
      <c r="F24" s="95">
        <f>IF(OR('Tabel 5 F'!F24&lt;5,'Tabel 5 Be'!F24&lt;0.5),"-",IFERROR('Tabel 5 Be'!F24/'Tabel 5 F'!F24*100,"-"))</f>
        <v>1.3986013986013985</v>
      </c>
      <c r="G24" s="95">
        <f>IF(OR('Tabel 5 F'!G24&lt;5,'Tabel 5 Be'!G24&lt;0.5),"-",IFERROR('Tabel 5 Be'!G24/'Tabel 5 F'!G24*100,"-"))</f>
        <v>0.86299892125134836</v>
      </c>
      <c r="H24" s="95">
        <f>IF(OR('Tabel 5 F'!H24&lt;5,'Tabel 5 Be'!H24&lt;0.5),"-",IFERROR('Tabel 5 Be'!H24/'Tabel 5 F'!H24*100,"-"))</f>
        <v>1.25</v>
      </c>
      <c r="I24" s="66"/>
      <c r="J24" s="95">
        <f>IF(OR('Tabel 5 F'!J24&lt;5,'Tabel 5 Be'!J24&lt;0.5),"-",IFERROR('Tabel 5 Be'!J24/'Tabel 5 F'!J24*100,"-"))</f>
        <v>1.4616321559074299</v>
      </c>
      <c r="K24" s="65"/>
    </row>
    <row r="25" spans="1:11" ht="15.75" customHeight="1" x14ac:dyDescent="0.2">
      <c r="A25" s="79" t="s">
        <v>39</v>
      </c>
      <c r="B25" s="93">
        <f>IF(OR('Tabel 5 F'!B25&lt;5,'Tabel 5 Be'!B25&lt;0.5),"-",IFERROR('Tabel 5 Be'!B25/'Tabel 5 F'!B25*100,"-"))</f>
        <v>32.53012048192771</v>
      </c>
      <c r="C25" s="93">
        <f>IF(OR('Tabel 5 F'!C25&lt;5,'Tabel 5 Be'!C25&lt;0.5),"-",IFERROR('Tabel 5 Be'!C25/'Tabel 5 F'!C25*100,"-"))</f>
        <v>11.15702479338843</v>
      </c>
      <c r="D25" s="93">
        <f>IF(OR('Tabel 5 F'!D25&lt;5,'Tabel 5 Be'!D25&lt;0.5),"-",IFERROR('Tabel 5 Be'!D25/'Tabel 5 F'!D25*100,"-"))</f>
        <v>3.7087912087912089</v>
      </c>
      <c r="E25" s="93">
        <f>IF(OR('Tabel 5 F'!E25&lt;5,'Tabel 5 Be'!E25&lt;0.5),"-",IFERROR('Tabel 5 Be'!E25/'Tabel 5 F'!E25*100,"-"))</f>
        <v>1.9447287615148412</v>
      </c>
      <c r="F25" s="93">
        <f>IF(OR('Tabel 5 F'!F25&lt;5,'Tabel 5 Be'!F25&lt;0.5),"-",IFERROR('Tabel 5 Be'!F25/'Tabel 5 F'!F25*100,"-"))</f>
        <v>0.68587105624142664</v>
      </c>
      <c r="G25" s="93">
        <f>IF(OR('Tabel 5 F'!G25&lt;5,'Tabel 5 Be'!G25&lt;0.5),"-",IFERROR('Tabel 5 Be'!G25/'Tabel 5 F'!G25*100,"-"))</f>
        <v>0.79069767441860461</v>
      </c>
      <c r="H25" s="93">
        <f>IF(OR('Tabel 5 F'!H25&lt;5,'Tabel 5 Be'!H25&lt;0.5),"-",IFERROR('Tabel 5 Be'!H25/'Tabel 5 F'!H25*100,"-"))</f>
        <v>1.440329218106996</v>
      </c>
      <c r="I25" s="66"/>
      <c r="J25" s="93">
        <f>IF(OR('Tabel 5 F'!J25&lt;5,'Tabel 5 Be'!J25&lt;0.5),"-",IFERROR('Tabel 5 Be'!J25/'Tabel 5 F'!J25*100,"-"))</f>
        <v>3.7207654145995752</v>
      </c>
      <c r="K25" s="65"/>
    </row>
    <row r="26" spans="1:11" ht="15.75" customHeight="1" x14ac:dyDescent="0.2">
      <c r="A26" s="90" t="s">
        <v>40</v>
      </c>
      <c r="B26" s="94">
        <f>IF(OR('Tabel 5 F'!B26&lt;5,'Tabel 5 Be'!B26&lt;0.5),"-",IFERROR('Tabel 5 Be'!B26/'Tabel 5 F'!B26*100,"-"))</f>
        <v>6.2692702980472763</v>
      </c>
      <c r="C26" s="94">
        <f>IF(OR('Tabel 5 F'!C26&lt;5,'Tabel 5 Be'!C26&lt;0.5),"-",IFERROR('Tabel 5 Be'!C26/'Tabel 5 F'!C26*100,"-"))</f>
        <v>3.5677879714576961</v>
      </c>
      <c r="D26" s="94">
        <f>IF(OR('Tabel 5 F'!D26&lt;5,'Tabel 5 Be'!D26&lt;0.5),"-",IFERROR('Tabel 5 Be'!D26/'Tabel 5 F'!D26*100,"-"))</f>
        <v>2.9423619508262799</v>
      </c>
      <c r="E26" s="94">
        <f>IF(OR('Tabel 5 F'!E26&lt;5,'Tabel 5 Be'!E26&lt;0.5),"-",IFERROR('Tabel 5 Be'!E26/'Tabel 5 F'!E26*100,"-"))</f>
        <v>0.77202543142597646</v>
      </c>
      <c r="F26" s="94">
        <f>IF(OR('Tabel 5 F'!F26&lt;5,'Tabel 5 Be'!F26&lt;0.5),"-",IFERROR('Tabel 5 Be'!F26/'Tabel 5 F'!F26*100,"-"))</f>
        <v>0.53003533568904593</v>
      </c>
      <c r="G26" s="94">
        <f>IF(OR('Tabel 5 F'!G26&lt;5,'Tabel 5 Be'!G26&lt;0.5),"-",IFERROR('Tabel 5 Be'!G26/'Tabel 5 F'!G26*100,"-"))</f>
        <v>9.658725048293626E-2</v>
      </c>
      <c r="H26" s="94">
        <f>IF(OR('Tabel 5 F'!H26&lt;5,'Tabel 5 Be'!H26&lt;0.5),"-",IFERROR('Tabel 5 Be'!H26/'Tabel 5 F'!H26*100,"-"))</f>
        <v>0.96030729833546724</v>
      </c>
      <c r="I26" s="66"/>
      <c r="J26" s="94">
        <f>IF(OR('Tabel 5 F'!J26&lt;5,'Tabel 5 Be'!J26&lt;0.5),"-",IFERROR('Tabel 5 Be'!J26/'Tabel 5 F'!J26*100,"-"))</f>
        <v>1.688510090857924</v>
      </c>
      <c r="K26" s="65"/>
    </row>
    <row r="27" spans="1:11" ht="15.75" customHeight="1" x14ac:dyDescent="0.2">
      <c r="A27" s="83" t="s">
        <v>41</v>
      </c>
      <c r="B27" s="95">
        <f>IF(OR('Tabel 5 F'!B27&lt;5,'Tabel 5 Be'!B27&lt;0.5),"-",IFERROR('Tabel 5 Be'!B27/'Tabel 5 F'!B27*100,"-"))</f>
        <v>11.111111111111111</v>
      </c>
      <c r="C27" s="95">
        <f>IF(OR('Tabel 5 F'!C27&lt;5,'Tabel 5 Be'!C27&lt;0.5),"-",IFERROR('Tabel 5 Be'!C27/'Tabel 5 F'!C27*100,"-"))</f>
        <v>2.6785714285714284</v>
      </c>
      <c r="D27" s="95">
        <f>IF(OR('Tabel 5 F'!D27&lt;5,'Tabel 5 Be'!D27&lt;0.5),"-",IFERROR('Tabel 5 Be'!D27/'Tabel 5 F'!D27*100,"-"))</f>
        <v>0.39370078740157477</v>
      </c>
      <c r="E27" s="95">
        <f>IF(OR('Tabel 5 F'!E27&lt;5,'Tabel 5 Be'!E27&lt;0.5),"-",IFERROR('Tabel 5 Be'!E27/'Tabel 5 F'!E27*100,"-"))</f>
        <v>1.0471204188481675</v>
      </c>
      <c r="F27" s="95" t="str">
        <f>IF(OR('Tabel 5 F'!F27&lt;5,'Tabel 5 Be'!F27&lt;0.5),"-",IFERROR('Tabel 5 Be'!F27/'Tabel 5 F'!F27*100,"-"))</f>
        <v>-</v>
      </c>
      <c r="G27" s="95">
        <f>IF(OR('Tabel 5 F'!G27&lt;5,'Tabel 5 Be'!G27&lt;0.5),"-",IFERROR('Tabel 5 Be'!G27/'Tabel 5 F'!G27*100,"-"))</f>
        <v>0.99750623441396502</v>
      </c>
      <c r="H27" s="95">
        <f>IF(OR('Tabel 5 F'!H27&lt;5,'Tabel 5 Be'!H27&lt;0.5),"-",IFERROR('Tabel 5 Be'!H27/'Tabel 5 F'!H27*100,"-"))</f>
        <v>0.60606060606060608</v>
      </c>
      <c r="I27" s="66"/>
      <c r="J27" s="95">
        <f>IF(OR('Tabel 5 F'!J27&lt;5,'Tabel 5 Be'!J27&lt;0.5),"-",IFERROR('Tabel 5 Be'!J27/'Tabel 5 F'!J27*100,"-"))</f>
        <v>1.3448607108549471</v>
      </c>
      <c r="K27" s="65"/>
    </row>
    <row r="28" spans="1:11" ht="15.75" customHeight="1" x14ac:dyDescent="0.2">
      <c r="A28" s="79" t="s">
        <v>42</v>
      </c>
      <c r="B28" s="93">
        <f>IF(OR('Tabel 5 F'!B28&lt;5,'Tabel 5 Be'!B28&lt;0.5),"-",IFERROR('Tabel 5 Be'!B28/'Tabel 5 F'!B28*100,"-"))</f>
        <v>46.222222222222221</v>
      </c>
      <c r="C28" s="93">
        <f>IF(OR('Tabel 5 F'!C28&lt;5,'Tabel 5 Be'!C28&lt;0.5),"-",IFERROR('Tabel 5 Be'!C28/'Tabel 5 F'!C28*100,"-"))</f>
        <v>19.431279620853083</v>
      </c>
      <c r="D28" s="93">
        <f>IF(OR('Tabel 5 F'!D28&lt;5,'Tabel 5 Be'!D28&lt;0.5),"-",IFERROR('Tabel 5 Be'!D28/'Tabel 5 F'!D28*100,"-"))</f>
        <v>8.4812623274161734</v>
      </c>
      <c r="E28" s="93">
        <f>IF(OR('Tabel 5 F'!E28&lt;5,'Tabel 5 Be'!E28&lt;0.5),"-",IFERROR('Tabel 5 Be'!E28/'Tabel 5 F'!E28*100,"-"))</f>
        <v>4.1322314049586781</v>
      </c>
      <c r="F28" s="93">
        <f>IF(OR('Tabel 5 F'!F28&lt;5,'Tabel 5 Be'!F28&lt;0.5),"-",IFERROR('Tabel 5 Be'!F28/'Tabel 5 F'!F28*100,"-"))</f>
        <v>2.6497695852534564</v>
      </c>
      <c r="G28" s="93">
        <f>IF(OR('Tabel 5 F'!G28&lt;5,'Tabel 5 Be'!G28&lt;0.5),"-",IFERROR('Tabel 5 Be'!G28/'Tabel 5 F'!G28*100,"-"))</f>
        <v>3.5424354243542435</v>
      </c>
      <c r="H28" s="93">
        <f>IF(OR('Tabel 5 F'!H28&lt;5,'Tabel 5 Be'!H28&lt;0.5),"-",IFERROR('Tabel 5 Be'!H28/'Tabel 5 F'!H28*100,"-"))</f>
        <v>3.7257824143070044</v>
      </c>
      <c r="I28" s="66"/>
      <c r="J28" s="93">
        <f>IF(OR('Tabel 5 F'!J28&lt;5,'Tabel 5 Be'!J28&lt;0.5),"-",IFERROR('Tabel 5 Be'!J28/'Tabel 5 F'!J28*100,"-"))</f>
        <v>6.0389610389610393</v>
      </c>
      <c r="K28" s="65"/>
    </row>
    <row r="29" spans="1:11" ht="15.75" customHeight="1" x14ac:dyDescent="0.2">
      <c r="A29" s="90" t="s">
        <v>43</v>
      </c>
      <c r="B29" s="94">
        <f>IF(OR('Tabel 5 F'!B29&lt;5,'Tabel 5 Be'!B29&lt;0.5),"-",IFERROR('Tabel 5 Be'!B29/'Tabel 5 F'!B29*100,"-"))</f>
        <v>3.4482758620689653</v>
      </c>
      <c r="C29" s="94">
        <f>IF(OR('Tabel 5 F'!C29&lt;5,'Tabel 5 Be'!C29&lt;0.5),"-",IFERROR('Tabel 5 Be'!C29/'Tabel 5 F'!C29*100,"-"))</f>
        <v>4</v>
      </c>
      <c r="D29" s="94">
        <f>IF(OR('Tabel 5 F'!D29&lt;5,'Tabel 5 Be'!D29&lt;0.5),"-",IFERROR('Tabel 5 Be'!D29/'Tabel 5 F'!D29*100,"-"))</f>
        <v>5.0847457627118651</v>
      </c>
      <c r="E29" s="94" t="str">
        <f>IF(OR('Tabel 5 F'!E29&lt;5,'Tabel 5 Be'!E29&lt;0.5),"-",IFERROR('Tabel 5 Be'!E29/'Tabel 5 F'!E29*100,"-"))</f>
        <v>-</v>
      </c>
      <c r="F29" s="94" t="str">
        <f>IF(OR('Tabel 5 F'!F29&lt;5,'Tabel 5 Be'!F29&lt;0.5),"-",IFERROR('Tabel 5 Be'!F29/'Tabel 5 F'!F29*100,"-"))</f>
        <v>-</v>
      </c>
      <c r="G29" s="94">
        <f>IF(OR('Tabel 5 F'!G29&lt;5,'Tabel 5 Be'!G29&lt;0.5),"-",IFERROR('Tabel 5 Be'!G29/'Tabel 5 F'!G29*100,"-"))</f>
        <v>0.59288537549407105</v>
      </c>
      <c r="H29" s="94" t="str">
        <f>IF(OR('Tabel 5 F'!H29&lt;5,'Tabel 5 Be'!H29&lt;0.5),"-",IFERROR('Tabel 5 Be'!H29/'Tabel 5 F'!H29*100,"-"))</f>
        <v>-</v>
      </c>
      <c r="I29" s="66"/>
      <c r="J29" s="94">
        <f>IF(OR('Tabel 5 F'!J29&lt;5,'Tabel 5 Be'!J29&lt;0.5),"-",IFERROR('Tabel 5 Be'!J29/'Tabel 5 F'!J29*100,"-"))</f>
        <v>0.93457943925233633</v>
      </c>
      <c r="K29" s="65"/>
    </row>
    <row r="30" spans="1:11" ht="15.75" customHeight="1" x14ac:dyDescent="0.2">
      <c r="A30" s="83" t="s">
        <v>44</v>
      </c>
      <c r="B30" s="95">
        <f>IF(OR('Tabel 5 F'!B30&lt;5,'Tabel 5 Be'!B30&lt;0.5),"-",IFERROR('Tabel 5 Be'!B30/'Tabel 5 F'!B30*100,"-"))</f>
        <v>37.837837837837839</v>
      </c>
      <c r="C30" s="95">
        <f>IF(OR('Tabel 5 F'!C30&lt;5,'Tabel 5 Be'!C30&lt;0.5),"-",IFERROR('Tabel 5 Be'!C30/'Tabel 5 F'!C30*100,"-"))</f>
        <v>31.372549019607842</v>
      </c>
      <c r="D30" s="95">
        <f>IF(OR('Tabel 5 F'!D30&lt;5,'Tabel 5 Be'!D30&lt;0.5),"-",IFERROR('Tabel 5 Be'!D30/'Tabel 5 F'!D30*100,"-"))</f>
        <v>8.4967320261437909</v>
      </c>
      <c r="E30" s="95">
        <f>IF(OR('Tabel 5 F'!E30&lt;5,'Tabel 5 Be'!E30&lt;0.5),"-",IFERROR('Tabel 5 Be'!E30/'Tabel 5 F'!E30*100,"-"))</f>
        <v>7.3825503355704702</v>
      </c>
      <c r="F30" s="95">
        <f>IF(OR('Tabel 5 F'!F30&lt;5,'Tabel 5 Be'!F30&lt;0.5),"-",IFERROR('Tabel 5 Be'!F30/'Tabel 5 F'!F30*100,"-"))</f>
        <v>4.2168674698795181</v>
      </c>
      <c r="G30" s="95">
        <f>IF(OR('Tabel 5 F'!G30&lt;5,'Tabel 5 Be'!G30&lt;0.5),"-",IFERROR('Tabel 5 Be'!G30/'Tabel 5 F'!G30*100,"-"))</f>
        <v>2.1021021021021022</v>
      </c>
      <c r="H30" s="95">
        <f>IF(OR('Tabel 5 F'!H30&lt;5,'Tabel 5 Be'!H30&lt;0.5),"-",IFERROR('Tabel 5 Be'!H30/'Tabel 5 F'!H30*100,"-"))</f>
        <v>1.9628099173553719</v>
      </c>
      <c r="I30" s="66"/>
      <c r="J30" s="95">
        <f>IF(OR('Tabel 5 F'!J30&lt;5,'Tabel 5 Be'!J30&lt;0.5),"-",IFERROR('Tabel 5 Be'!J30/'Tabel 5 F'!J30*100,"-"))</f>
        <v>4.1265060240963853</v>
      </c>
      <c r="K30" s="65"/>
    </row>
    <row r="31" spans="1:11" ht="15.75" customHeight="1" x14ac:dyDescent="0.2">
      <c r="A31" s="79" t="s">
        <v>45</v>
      </c>
      <c r="B31" s="93">
        <f>IF(OR('Tabel 5 F'!B31&lt;5,'Tabel 5 Be'!B31&lt;0.5),"-",IFERROR('Tabel 5 Be'!B31/'Tabel 5 F'!B31*100,"-"))</f>
        <v>40</v>
      </c>
      <c r="C31" s="93">
        <f>IF(OR('Tabel 5 F'!C31&lt;5,'Tabel 5 Be'!C31&lt;0.5),"-",IFERROR('Tabel 5 Be'!C31/'Tabel 5 F'!C31*100,"-"))</f>
        <v>12.5</v>
      </c>
      <c r="D31" s="93">
        <f>IF(OR('Tabel 5 F'!D31&lt;5,'Tabel 5 Be'!D31&lt;0.5),"-",IFERROR('Tabel 5 Be'!D31/'Tabel 5 F'!D31*100,"-"))</f>
        <v>15.384615384615385</v>
      </c>
      <c r="E31" s="93">
        <f>IF(OR('Tabel 5 F'!E31&lt;5,'Tabel 5 Be'!E31&lt;0.5),"-",IFERROR('Tabel 5 Be'!E31/'Tabel 5 F'!E31*100,"-"))</f>
        <v>3.278688524590164</v>
      </c>
      <c r="F31" s="93">
        <f>IF(OR('Tabel 5 F'!F31&lt;5,'Tabel 5 Be'!F31&lt;0.5),"-",IFERROR('Tabel 5 Be'!F31/'Tabel 5 F'!F31*100,"-"))</f>
        <v>3.3898305084745761</v>
      </c>
      <c r="G31" s="93">
        <f>IF(OR('Tabel 5 F'!G31&lt;5,'Tabel 5 Be'!G31&lt;0.5),"-",IFERROR('Tabel 5 Be'!G31/'Tabel 5 F'!G31*100,"-"))</f>
        <v>1.4705882352941175</v>
      </c>
      <c r="H31" s="93">
        <f>IF(OR('Tabel 5 F'!H31&lt;5,'Tabel 5 Be'!H31&lt;0.5),"-",IFERROR('Tabel 5 Be'!H31/'Tabel 5 F'!H31*100,"-"))</f>
        <v>2.834008097165992</v>
      </c>
      <c r="I31" s="66"/>
      <c r="J31" s="93">
        <f>IF(OR('Tabel 5 F'!J31&lt;5,'Tabel 5 Be'!J31&lt;0.5),"-",IFERROR('Tabel 5 Be'!J31/'Tabel 5 F'!J31*100,"-"))</f>
        <v>3.0439684329199546</v>
      </c>
      <c r="K31" s="65"/>
    </row>
    <row r="32" spans="1:11" ht="15.75" customHeight="1" x14ac:dyDescent="0.2">
      <c r="A32" s="90" t="s">
        <v>46</v>
      </c>
      <c r="B32" s="94">
        <f>IF(OR('Tabel 5 F'!B32&lt;5,'Tabel 5 Be'!B32&lt;0.5),"-",IFERROR('Tabel 5 Be'!B32/'Tabel 5 F'!B32*100,"-"))</f>
        <v>42.222222222222221</v>
      </c>
      <c r="C32" s="94">
        <f>IF(OR('Tabel 5 F'!C32&lt;5,'Tabel 5 Be'!C32&lt;0.5),"-",IFERROR('Tabel 5 Be'!C32/'Tabel 5 F'!C32*100,"-"))</f>
        <v>23.52941176470588</v>
      </c>
      <c r="D32" s="94">
        <f>IF(OR('Tabel 5 F'!D32&lt;5,'Tabel 5 Be'!D32&lt;0.5),"-",IFERROR('Tabel 5 Be'!D32/'Tabel 5 F'!D32*100,"-"))</f>
        <v>12.149532710280374</v>
      </c>
      <c r="E32" s="94" t="str">
        <f>IF(OR('Tabel 5 F'!E32&lt;5,'Tabel 5 Be'!E32&lt;0.5),"-",IFERROR('Tabel 5 Be'!E32/'Tabel 5 F'!E32*100,"-"))</f>
        <v>-</v>
      </c>
      <c r="F32" s="94">
        <f>IF(OR('Tabel 5 F'!F32&lt;5,'Tabel 5 Be'!F32&lt;0.5),"-",IFERROR('Tabel 5 Be'!F32/'Tabel 5 F'!F32*100,"-"))</f>
        <v>1.2244897959183674</v>
      </c>
      <c r="G32" s="94">
        <f>IF(OR('Tabel 5 F'!G32&lt;5,'Tabel 5 Be'!G32&lt;0.5),"-",IFERROR('Tabel 5 Be'!G32/'Tabel 5 F'!G32*100,"-"))</f>
        <v>1.0471204188481675</v>
      </c>
      <c r="H32" s="94">
        <f>IF(OR('Tabel 5 F'!H32&lt;5,'Tabel 5 Be'!H32&lt;0.5),"-",IFERROR('Tabel 5 Be'!H32/'Tabel 5 F'!H32*100,"-"))</f>
        <v>1.7341040462427744</v>
      </c>
      <c r="I32" s="66"/>
      <c r="J32" s="94">
        <f>IF(OR('Tabel 5 F'!J32&lt;5,'Tabel 5 Be'!J32&lt;0.5),"-",IFERROR('Tabel 5 Be'!J32/'Tabel 5 F'!J32*100,"-"))</f>
        <v>3.2653061224489797</v>
      </c>
      <c r="K32" s="65"/>
    </row>
    <row r="33" spans="1:11" ht="15.75" customHeight="1" x14ac:dyDescent="0.2">
      <c r="A33" s="83" t="s">
        <v>47</v>
      </c>
      <c r="B33" s="95">
        <f>IF(OR('Tabel 5 F'!B33&lt;5,'Tabel 5 Be'!B33&lt;0.5),"-",IFERROR('Tabel 5 Be'!B33/'Tabel 5 F'!B33*100,"-"))</f>
        <v>27.740863787375414</v>
      </c>
      <c r="C33" s="95">
        <f>IF(OR('Tabel 5 F'!C33&lt;5,'Tabel 5 Be'!C33&lt;0.5),"-",IFERROR('Tabel 5 Be'!C33/'Tabel 5 F'!C33*100,"-"))</f>
        <v>10.3515625</v>
      </c>
      <c r="D33" s="95">
        <f>IF(OR('Tabel 5 F'!D33&lt;5,'Tabel 5 Be'!D33&lt;0.5),"-",IFERROR('Tabel 5 Be'!D33/'Tabel 5 F'!D33*100,"-"))</f>
        <v>4.7533092659446448</v>
      </c>
      <c r="E33" s="95">
        <f>IF(OR('Tabel 5 F'!E33&lt;5,'Tabel 5 Be'!E33&lt;0.5),"-",IFERROR('Tabel 5 Be'!E33/'Tabel 5 F'!E33*100,"-"))</f>
        <v>2.76273022751896</v>
      </c>
      <c r="F33" s="95">
        <f>IF(OR('Tabel 5 F'!F33&lt;5,'Tabel 5 Be'!F33&lt;0.5),"-",IFERROR('Tabel 5 Be'!F33/'Tabel 5 F'!F33*100,"-"))</f>
        <v>2.3654159869494289</v>
      </c>
      <c r="G33" s="95">
        <f>IF(OR('Tabel 5 F'!G33&lt;5,'Tabel 5 Be'!G33&lt;0.5),"-",IFERROR('Tabel 5 Be'!G33/'Tabel 5 F'!G33*100,"-"))</f>
        <v>1.2909632571996028</v>
      </c>
      <c r="H33" s="95">
        <f>IF(OR('Tabel 5 F'!H33&lt;5,'Tabel 5 Be'!H33&lt;0.5),"-",IFERROR('Tabel 5 Be'!H33/'Tabel 5 F'!H33*100,"-"))</f>
        <v>2.0661157024793391</v>
      </c>
      <c r="I33" s="66"/>
      <c r="J33" s="95">
        <f>IF(OR('Tabel 5 F'!J33&lt;5,'Tabel 5 Be'!J33&lt;0.5),"-",IFERROR('Tabel 5 Be'!J33/'Tabel 5 F'!J33*100,"-"))</f>
        <v>4.8905449464368891</v>
      </c>
      <c r="K33" s="65"/>
    </row>
    <row r="34" spans="1:11" ht="15.75" customHeight="1" x14ac:dyDescent="0.2">
      <c r="A34" s="79" t="s">
        <v>48</v>
      </c>
      <c r="B34" s="93">
        <f>IF(OR('Tabel 5 F'!B34&lt;5,'Tabel 5 Be'!B34&lt;0.5),"-",IFERROR('Tabel 5 Be'!B34/'Tabel 5 F'!B34*100,"-"))</f>
        <v>9.988109393579073</v>
      </c>
      <c r="C34" s="93">
        <f>IF(OR('Tabel 5 F'!C34&lt;5,'Tabel 5 Be'!C34&lt;0.5),"-",IFERROR('Tabel 5 Be'!C34/'Tabel 5 F'!C34*100,"-"))</f>
        <v>2.7962716378162451</v>
      </c>
      <c r="D34" s="93">
        <f>IF(OR('Tabel 5 F'!D34&lt;5,'Tabel 5 Be'!D34&lt;0.5),"-",IFERROR('Tabel 5 Be'!D34/'Tabel 5 F'!D34*100,"-"))</f>
        <v>1.8470790378006874</v>
      </c>
      <c r="E34" s="93">
        <f>IF(OR('Tabel 5 F'!E34&lt;5,'Tabel 5 Be'!E34&lt;0.5),"-",IFERROR('Tabel 5 Be'!E34/'Tabel 5 F'!E34*100,"-"))</f>
        <v>1.1752136752136753</v>
      </c>
      <c r="F34" s="93">
        <f>IF(OR('Tabel 5 F'!F34&lt;5,'Tabel 5 Be'!F34&lt;0.5),"-",IFERROR('Tabel 5 Be'!F34/'Tabel 5 F'!F34*100,"-"))</f>
        <v>0.94173042966450848</v>
      </c>
      <c r="G34" s="93">
        <f>IF(OR('Tabel 5 F'!G34&lt;5,'Tabel 5 Be'!G34&lt;0.5),"-",IFERROR('Tabel 5 Be'!G34/'Tabel 5 F'!G34*100,"-"))</f>
        <v>0.81792318634423888</v>
      </c>
      <c r="H34" s="93">
        <f>IF(OR('Tabel 5 F'!H34&lt;5,'Tabel 5 Be'!H34&lt;0.5),"-",IFERROR('Tabel 5 Be'!H34/'Tabel 5 F'!H34*100,"-"))</f>
        <v>1.2037449843958983</v>
      </c>
      <c r="I34" s="66"/>
      <c r="J34" s="93">
        <f>IF(OR('Tabel 5 F'!J34&lt;5,'Tabel 5 Be'!J34&lt;0.5),"-",IFERROR('Tabel 5 Be'!J34/'Tabel 5 F'!J34*100,"-"))</f>
        <v>1.6570516754633606</v>
      </c>
      <c r="K34" s="65"/>
    </row>
    <row r="35" spans="1:11" ht="15.75" customHeight="1" x14ac:dyDescent="0.2">
      <c r="A35" s="90" t="s">
        <v>49</v>
      </c>
      <c r="B35" s="94">
        <f>IF(OR('Tabel 5 F'!B35&lt;5,'Tabel 5 Be'!B35&lt;0.5),"-",IFERROR('Tabel 5 Be'!B35/'Tabel 5 F'!B35*100,"-"))</f>
        <v>16.112531969309462</v>
      </c>
      <c r="C35" s="94">
        <f>IF(OR('Tabel 5 F'!C35&lt;5,'Tabel 5 Be'!C35&lt;0.5),"-",IFERROR('Tabel 5 Be'!C35/'Tabel 5 F'!C35*100,"-"))</f>
        <v>2.1367521367521367</v>
      </c>
      <c r="D35" s="94">
        <f>IF(OR('Tabel 5 F'!D35&lt;5,'Tabel 5 Be'!D35&lt;0.5),"-",IFERROR('Tabel 5 Be'!D35/'Tabel 5 F'!D35*100,"-"))</f>
        <v>1.5861027190332326</v>
      </c>
      <c r="E35" s="94">
        <f>IF(OR('Tabel 5 F'!E35&lt;5,'Tabel 5 Be'!E35&lt;0.5),"-",IFERROR('Tabel 5 Be'!E35/'Tabel 5 F'!E35*100,"-"))</f>
        <v>1.5802781289506951</v>
      </c>
      <c r="F35" s="94">
        <f>IF(OR('Tabel 5 F'!F35&lt;5,'Tabel 5 Be'!F35&lt;0.5),"-",IFERROR('Tabel 5 Be'!F35/'Tabel 5 F'!F35*100,"-"))</f>
        <v>1.5018773466833542</v>
      </c>
      <c r="G35" s="94">
        <f>IF(OR('Tabel 5 F'!G35&lt;5,'Tabel 5 Be'!G35&lt;0.5),"-",IFERROR('Tabel 5 Be'!G35/'Tabel 5 F'!G35*100,"-"))</f>
        <v>1.6939890710382512</v>
      </c>
      <c r="H35" s="94">
        <f>IF(OR('Tabel 5 F'!H35&lt;5,'Tabel 5 Be'!H35&lt;0.5),"-",IFERROR('Tabel 5 Be'!H35/'Tabel 5 F'!H35*100,"-"))</f>
        <v>1.8573551263001487</v>
      </c>
      <c r="I35" s="66"/>
      <c r="J35" s="94">
        <f>IF(OR('Tabel 5 F'!J35&lt;5,'Tabel 5 Be'!J35&lt;0.5),"-",IFERROR('Tabel 5 Be'!J35/'Tabel 5 F'!J35*100,"-"))</f>
        <v>2.277951933124347</v>
      </c>
      <c r="K35" s="65"/>
    </row>
    <row r="36" spans="1:11" ht="15.75" customHeight="1" x14ac:dyDescent="0.2">
      <c r="A36" s="83" t="s">
        <v>50</v>
      </c>
      <c r="B36" s="95">
        <f>IF(OR('Tabel 5 F'!B36&lt;5,'Tabel 5 Be'!B36&lt;0.5),"-",IFERROR('Tabel 5 Be'!B36/'Tabel 5 F'!B36*100,"-"))</f>
        <v>29.93848257006152</v>
      </c>
      <c r="C36" s="95">
        <f>IF(OR('Tabel 5 F'!C36&lt;5,'Tabel 5 Be'!C36&lt;0.5),"-",IFERROR('Tabel 5 Be'!C36/'Tabel 5 F'!C36*100,"-"))</f>
        <v>13.33775713337757</v>
      </c>
      <c r="D36" s="95">
        <f>IF(OR('Tabel 5 F'!D36&lt;5,'Tabel 5 Be'!D36&lt;0.5),"-",IFERROR('Tabel 5 Be'!D36/'Tabel 5 F'!D36*100,"-"))</f>
        <v>6.3804832277738681</v>
      </c>
      <c r="E36" s="95">
        <f>IF(OR('Tabel 5 F'!E36&lt;5,'Tabel 5 Be'!E36&lt;0.5),"-",IFERROR('Tabel 5 Be'!E36/'Tabel 5 F'!E36*100,"-"))</f>
        <v>2.939604489577766</v>
      </c>
      <c r="F36" s="95">
        <f>IF(OR('Tabel 5 F'!F36&lt;5,'Tabel 5 Be'!F36&lt;0.5),"-",IFERROR('Tabel 5 Be'!F36/'Tabel 5 F'!F36*100,"-"))</f>
        <v>2.8992395437262357</v>
      </c>
      <c r="G36" s="95">
        <f>IF(OR('Tabel 5 F'!G36&lt;5,'Tabel 5 Be'!G36&lt;0.5),"-",IFERROR('Tabel 5 Be'!G36/'Tabel 5 F'!G36*100,"-"))</f>
        <v>2.2337947101548581</v>
      </c>
      <c r="H36" s="95">
        <f>IF(OR('Tabel 5 F'!H36&lt;5,'Tabel 5 Be'!H36&lt;0.5),"-",IFERROR('Tabel 5 Be'!H36/'Tabel 5 F'!H36*100,"-"))</f>
        <v>2.9562667969704375</v>
      </c>
      <c r="I36" s="66"/>
      <c r="J36" s="95">
        <f>IF(OR('Tabel 5 F'!J36&lt;5,'Tabel 5 Be'!J36&lt;0.5),"-",IFERROR('Tabel 5 Be'!J36/'Tabel 5 F'!J36*100,"-"))</f>
        <v>5.210237659963437</v>
      </c>
      <c r="K36" s="65"/>
    </row>
    <row r="37" spans="1:11" ht="15.75" customHeight="1" x14ac:dyDescent="0.2">
      <c r="A37" s="79" t="s">
        <v>51</v>
      </c>
      <c r="B37" s="93">
        <f>IF(OR('Tabel 5 F'!B37&lt;5,'Tabel 5 Be'!B37&lt;0.5),"-",IFERROR('Tabel 5 Be'!B37/'Tabel 5 F'!B37*100,"-"))</f>
        <v>21.68766704849179</v>
      </c>
      <c r="C37" s="93">
        <f>IF(OR('Tabel 5 F'!C37&lt;5,'Tabel 5 Be'!C37&lt;0.5),"-",IFERROR('Tabel 5 Be'!C37/'Tabel 5 F'!C37*100,"-"))</f>
        <v>5.7837384744342</v>
      </c>
      <c r="D37" s="93">
        <f>IF(OR('Tabel 5 F'!D37&lt;5,'Tabel 5 Be'!D37&lt;0.5),"-",IFERROR('Tabel 5 Be'!D37/'Tabel 5 F'!D37*100,"-"))</f>
        <v>3.6092396535129931</v>
      </c>
      <c r="E37" s="93">
        <f>IF(OR('Tabel 5 F'!E37&lt;5,'Tabel 5 Be'!E37&lt;0.5),"-",IFERROR('Tabel 5 Be'!E37/'Tabel 5 F'!E37*100,"-"))</f>
        <v>2.449427248354862</v>
      </c>
      <c r="F37" s="93">
        <f>IF(OR('Tabel 5 F'!F37&lt;5,'Tabel 5 Be'!F37&lt;0.5),"-",IFERROR('Tabel 5 Be'!F37/'Tabel 5 F'!F37*100,"-"))</f>
        <v>1.9324744557974234</v>
      </c>
      <c r="G37" s="93">
        <f>IF(OR('Tabel 5 F'!G37&lt;5,'Tabel 5 Be'!G37&lt;0.5),"-",IFERROR('Tabel 5 Be'!G37/'Tabel 5 F'!G37*100,"-"))</f>
        <v>2.4638603509409949</v>
      </c>
      <c r="H37" s="93">
        <f>IF(OR('Tabel 5 F'!H37&lt;5,'Tabel 5 Be'!H37&lt;0.5),"-",IFERROR('Tabel 5 Be'!H37/'Tabel 5 F'!H37*100,"-"))</f>
        <v>2.294131852209611</v>
      </c>
      <c r="I37" s="66"/>
      <c r="J37" s="93">
        <f>IF(OR('Tabel 5 F'!J37&lt;5,'Tabel 5 Be'!J37&lt;0.5),"-",IFERROR('Tabel 5 Be'!J37/'Tabel 5 F'!J37*100,"-"))</f>
        <v>4.0550566684575431</v>
      </c>
      <c r="K37" s="65"/>
    </row>
    <row r="38" spans="1:11" ht="15.75" customHeight="1" x14ac:dyDescent="0.2">
      <c r="A38" s="90" t="s">
        <v>52</v>
      </c>
      <c r="B38" s="94">
        <f>IF(OR('Tabel 5 F'!B38&lt;5,'Tabel 5 Be'!B38&lt;0.5),"-",IFERROR('Tabel 5 Be'!B38/'Tabel 5 F'!B38*100,"-"))</f>
        <v>24.642289348171701</v>
      </c>
      <c r="C38" s="94">
        <f>IF(OR('Tabel 5 F'!C38&lt;5,'Tabel 5 Be'!C38&lt;0.5),"-",IFERROR('Tabel 5 Be'!C38/'Tabel 5 F'!C38*100,"-"))</f>
        <v>10.42654028436019</v>
      </c>
      <c r="D38" s="94">
        <f>IF(OR('Tabel 5 F'!D38&lt;5,'Tabel 5 Be'!D38&lt;0.5),"-",IFERROR('Tabel 5 Be'!D38/'Tabel 5 F'!D38*100,"-"))</f>
        <v>8.0701754385964914</v>
      </c>
      <c r="E38" s="94">
        <f>IF(OR('Tabel 5 F'!E38&lt;5,'Tabel 5 Be'!E38&lt;0.5),"-",IFERROR('Tabel 5 Be'!E38/'Tabel 5 F'!E38*100,"-"))</f>
        <v>3.3932135728542914</v>
      </c>
      <c r="F38" s="94">
        <f>IF(OR('Tabel 5 F'!F38&lt;5,'Tabel 5 Be'!F38&lt;0.5),"-",IFERROR('Tabel 5 Be'!F38/'Tabel 5 F'!F38*100,"-"))</f>
        <v>2.7210884353741496</v>
      </c>
      <c r="G38" s="94">
        <f>IF(OR('Tabel 5 F'!G38&lt;5,'Tabel 5 Be'!G38&lt;0.5),"-",IFERROR('Tabel 5 Be'!G38/'Tabel 5 F'!G38*100,"-"))</f>
        <v>3.4439962767607821</v>
      </c>
      <c r="H38" s="94">
        <f>IF(OR('Tabel 5 F'!H38&lt;5,'Tabel 5 Be'!H38&lt;0.5),"-",IFERROR('Tabel 5 Be'!H38/'Tabel 5 F'!H38*100,"-"))</f>
        <v>2.6004728132387704</v>
      </c>
      <c r="I38" s="66"/>
      <c r="J38" s="94">
        <f>IF(OR('Tabel 5 F'!J38&lt;5,'Tabel 5 Be'!J38&lt;0.5),"-",IFERROR('Tabel 5 Be'!J38/'Tabel 5 F'!J38*100,"-"))</f>
        <v>6.2953613127169463</v>
      </c>
      <c r="K38" s="65"/>
    </row>
    <row r="39" spans="1:11" ht="15.75" customHeight="1" x14ac:dyDescent="0.2">
      <c r="A39" s="83" t="s">
        <v>53</v>
      </c>
      <c r="B39" s="95">
        <f>IF(OR('Tabel 5 F'!B39&lt;5,'Tabel 5 Be'!B39&lt;0.5),"-",IFERROR('Tabel 5 Be'!B39/'Tabel 5 F'!B39*100,"-"))</f>
        <v>42.727272727272727</v>
      </c>
      <c r="C39" s="95">
        <f>IF(OR('Tabel 5 F'!C39&lt;5,'Tabel 5 Be'!C39&lt;0.5),"-",IFERROR('Tabel 5 Be'!C39/'Tabel 5 F'!C39*100,"-"))</f>
        <v>15.510204081632653</v>
      </c>
      <c r="D39" s="95">
        <f>IF(OR('Tabel 5 F'!D39&lt;5,'Tabel 5 Be'!D39&lt;0.5),"-",IFERROR('Tabel 5 Be'!D39/'Tabel 5 F'!D39*100,"-"))</f>
        <v>10.124826629680998</v>
      </c>
      <c r="E39" s="95">
        <f>IF(OR('Tabel 5 F'!E39&lt;5,'Tabel 5 Be'!E39&lt;0.5),"-",IFERROR('Tabel 5 Be'!E39/'Tabel 5 F'!E39*100,"-"))</f>
        <v>4.6762589928057556</v>
      </c>
      <c r="F39" s="95">
        <f>IF(OR('Tabel 5 F'!F39&lt;5,'Tabel 5 Be'!F39&lt;0.5),"-",IFERROR('Tabel 5 Be'!F39/'Tabel 5 F'!F39*100,"-"))</f>
        <v>0.99009900990099009</v>
      </c>
      <c r="G39" s="95">
        <f>IF(OR('Tabel 5 F'!G39&lt;5,'Tabel 5 Be'!G39&lt;0.5),"-",IFERROR('Tabel 5 Be'!G39/'Tabel 5 F'!G39*100,"-"))</f>
        <v>2.4857954545454546</v>
      </c>
      <c r="H39" s="95">
        <f>IF(OR('Tabel 5 F'!H39&lt;5,'Tabel 5 Be'!H39&lt;0.5),"-",IFERROR('Tabel 5 Be'!H39/'Tabel 5 F'!H39*100,"-"))</f>
        <v>1.8030513176144243</v>
      </c>
      <c r="I39" s="66"/>
      <c r="J39" s="95">
        <f>IF(OR('Tabel 5 F'!J39&lt;5,'Tabel 5 Be'!J39&lt;0.5),"-",IFERROR('Tabel 5 Be'!J39/'Tabel 5 F'!J39*100,"-"))</f>
        <v>5.0853889943074009</v>
      </c>
      <c r="K39" s="65"/>
    </row>
    <row r="40" spans="1:11" ht="15.75" customHeight="1" x14ac:dyDescent="0.2">
      <c r="A40" s="79" t="s">
        <v>54</v>
      </c>
      <c r="B40" s="93">
        <f>IF(OR('Tabel 5 F'!B40&lt;5,'Tabel 5 Be'!B40&lt;0.5),"-",IFERROR('Tabel 5 Be'!B40/'Tabel 5 F'!B40*100,"-"))</f>
        <v>34.87394957983193</v>
      </c>
      <c r="C40" s="93">
        <f>IF(OR('Tabel 5 F'!C40&lt;5,'Tabel 5 Be'!C40&lt;0.5),"-",IFERROR('Tabel 5 Be'!C40/'Tabel 5 F'!C40*100,"-"))</f>
        <v>15.488215488215488</v>
      </c>
      <c r="D40" s="93">
        <f>IF(OR('Tabel 5 F'!D40&lt;5,'Tabel 5 Be'!D40&lt;0.5),"-",IFERROR('Tabel 5 Be'!D40/'Tabel 5 F'!D40*100,"-"))</f>
        <v>7.8280044101433299</v>
      </c>
      <c r="E40" s="93">
        <f>IF(OR('Tabel 5 F'!E40&lt;5,'Tabel 5 Be'!E40&lt;0.5),"-",IFERROR('Tabel 5 Be'!E40/'Tabel 5 F'!E40*100,"-"))</f>
        <v>4.8730964467005071</v>
      </c>
      <c r="F40" s="93">
        <f>IF(OR('Tabel 5 F'!F40&lt;5,'Tabel 5 Be'!F40&lt;0.5),"-",IFERROR('Tabel 5 Be'!F40/'Tabel 5 F'!F40*100,"-"))</f>
        <v>3.8961038961038961</v>
      </c>
      <c r="G40" s="93">
        <f>IF(OR('Tabel 5 F'!G40&lt;5,'Tabel 5 Be'!G40&lt;0.5),"-",IFERROR('Tabel 5 Be'!G40/'Tabel 5 F'!G40*100,"-"))</f>
        <v>4.3385273449434774</v>
      </c>
      <c r="H40" s="93">
        <f>IF(OR('Tabel 5 F'!H40&lt;5,'Tabel 5 Be'!H40&lt;0.5),"-",IFERROR('Tabel 5 Be'!H40/'Tabel 5 F'!H40*100,"-"))</f>
        <v>3.8179148311306901</v>
      </c>
      <c r="I40" s="66"/>
      <c r="J40" s="93">
        <f>IF(OR('Tabel 5 F'!J40&lt;5,'Tabel 5 Be'!J40&lt;0.5),"-",IFERROR('Tabel 5 Be'!J40/'Tabel 5 F'!J40*100,"-"))</f>
        <v>6.1402332752379678</v>
      </c>
      <c r="K40" s="65"/>
    </row>
    <row r="41" spans="1:11" ht="15.75" customHeight="1" x14ac:dyDescent="0.2">
      <c r="A41" s="90" t="s">
        <v>214</v>
      </c>
      <c r="B41" s="94">
        <f>IF(OR('Tabel 5 F'!B41&lt;5,'Tabel 5 Be'!B41&lt;0.5),"-",IFERROR('Tabel 5 Be'!B41/'Tabel 5 F'!B41*100,"-"))</f>
        <v>12.844036697247708</v>
      </c>
      <c r="C41" s="94">
        <f>IF(OR('Tabel 5 F'!C41&lt;5,'Tabel 5 Be'!C41&lt;0.5),"-",IFERROR('Tabel 5 Be'!C41/'Tabel 5 F'!C41*100,"-"))</f>
        <v>13.563218390804598</v>
      </c>
      <c r="D41" s="94">
        <f>IF(OR('Tabel 5 F'!D41&lt;5,'Tabel 5 Be'!D41&lt;0.5),"-",IFERROR('Tabel 5 Be'!D41/'Tabel 5 F'!D41*100,"-"))</f>
        <v>3.2905744562186277</v>
      </c>
      <c r="E41" s="94">
        <f>IF(OR('Tabel 5 F'!E41&lt;5,'Tabel 5 Be'!E41&lt;0.5),"-",IFERROR('Tabel 5 Be'!E41/'Tabel 5 F'!E41*100,"-"))</f>
        <v>1.886094674556213</v>
      </c>
      <c r="F41" s="94">
        <f>IF(OR('Tabel 5 F'!F41&lt;5,'Tabel 5 Be'!F41&lt;0.5),"-",IFERROR('Tabel 5 Be'!F41/'Tabel 5 F'!F41*100,"-"))</f>
        <v>1.600985221674877</v>
      </c>
      <c r="G41" s="94">
        <f>IF(OR('Tabel 5 F'!G41&lt;5,'Tabel 5 Be'!G41&lt;0.5),"-",IFERROR('Tabel 5 Be'!G41/'Tabel 5 F'!G41*100,"-"))</f>
        <v>1.7024726388325904</v>
      </c>
      <c r="H41" s="94">
        <f>IF(OR('Tabel 5 F'!H41&lt;5,'Tabel 5 Be'!H41&lt;0.5),"-",IFERROR('Tabel 5 Be'!H41/'Tabel 5 F'!H41*100,"-"))</f>
        <v>7.6023391812865491</v>
      </c>
      <c r="I41" s="66"/>
      <c r="J41" s="94">
        <f>IF(OR('Tabel 5 F'!J41&lt;5,'Tabel 5 Be'!J41&lt;0.5),"-",IFERROR('Tabel 5 Be'!J41/'Tabel 5 F'!J41*100,"-"))</f>
        <v>3.0669047368973845</v>
      </c>
      <c r="K41" s="65"/>
    </row>
    <row r="42" spans="1:11" ht="15.75" customHeight="1" x14ac:dyDescent="0.2">
      <c r="A42" s="83" t="s">
        <v>55</v>
      </c>
      <c r="B42" s="95">
        <f>IF(OR('Tabel 5 F'!B42&lt;5,'Tabel 5 Be'!B42&lt;0.5),"-",IFERROR('Tabel 5 Be'!B42/'Tabel 5 F'!B42*100,"-"))</f>
        <v>34.683098591549296</v>
      </c>
      <c r="C42" s="95">
        <f>IF(OR('Tabel 5 F'!C42&lt;5,'Tabel 5 Be'!C42&lt;0.5),"-",IFERROR('Tabel 5 Be'!C42/'Tabel 5 F'!C42*100,"-"))</f>
        <v>10.317460317460316</v>
      </c>
      <c r="D42" s="95">
        <f>IF(OR('Tabel 5 F'!D42&lt;5,'Tabel 5 Be'!D42&lt;0.5),"-",IFERROR('Tabel 5 Be'!D42/'Tabel 5 F'!D42*100,"-"))</f>
        <v>5.5829228243021349</v>
      </c>
      <c r="E42" s="95">
        <f>IF(OR('Tabel 5 F'!E42&lt;5,'Tabel 5 Be'!E42&lt;0.5),"-",IFERROR('Tabel 5 Be'!E42/'Tabel 5 F'!E42*100,"-"))</f>
        <v>3.7337662337662336</v>
      </c>
      <c r="F42" s="95">
        <f>IF(OR('Tabel 5 F'!F42&lt;5,'Tabel 5 Be'!F42&lt;0.5),"-",IFERROR('Tabel 5 Be'!F42/'Tabel 5 F'!F42*100,"-"))</f>
        <v>2.4263431542461005</v>
      </c>
      <c r="G42" s="95">
        <f>IF(OR('Tabel 5 F'!G42&lt;5,'Tabel 5 Be'!G42&lt;0.5),"-",IFERROR('Tabel 5 Be'!G42/'Tabel 5 F'!G42*100,"-"))</f>
        <v>2.083333333333333</v>
      </c>
      <c r="H42" s="95">
        <f>IF(OR('Tabel 5 F'!H42&lt;5,'Tabel 5 Be'!H42&lt;0.5),"-",IFERROR('Tabel 5 Be'!H42/'Tabel 5 F'!H42*100,"-"))</f>
        <v>3.536067892503536</v>
      </c>
      <c r="I42" s="66"/>
      <c r="J42" s="95">
        <f>IF(OR('Tabel 5 F'!J42&lt;5,'Tabel 5 Be'!J42&lt;0.5),"-",IFERROR('Tabel 5 Be'!J42/'Tabel 5 F'!J42*100,"-"))</f>
        <v>7.6427255985267033</v>
      </c>
      <c r="K42" s="65"/>
    </row>
    <row r="43" spans="1:11" ht="15.75" customHeight="1" x14ac:dyDescent="0.2">
      <c r="A43" s="79" t="s">
        <v>56</v>
      </c>
      <c r="B43" s="93">
        <f>IF(OR('Tabel 5 F'!B43&lt;5,'Tabel 5 Be'!B43&lt;0.5),"-",IFERROR('Tabel 5 Be'!B43/'Tabel 5 F'!B43*100,"-"))</f>
        <v>25.899280575539567</v>
      </c>
      <c r="C43" s="93">
        <f>IF(OR('Tabel 5 F'!C43&lt;5,'Tabel 5 Be'!C43&lt;0.5),"-",IFERROR('Tabel 5 Be'!C43/'Tabel 5 F'!C43*100,"-"))</f>
        <v>12.5</v>
      </c>
      <c r="D43" s="93">
        <f>IF(OR('Tabel 5 F'!D43&lt;5,'Tabel 5 Be'!D43&lt;0.5),"-",IFERROR('Tabel 5 Be'!D43/'Tabel 5 F'!D43*100,"-"))</f>
        <v>9.8901098901098905</v>
      </c>
      <c r="E43" s="93">
        <f>IF(OR('Tabel 5 F'!E43&lt;5,'Tabel 5 Be'!E43&lt;0.5),"-",IFERROR('Tabel 5 Be'!E43/'Tabel 5 F'!E43*100,"-"))</f>
        <v>2.0202020202020203</v>
      </c>
      <c r="F43" s="93">
        <f>IF(OR('Tabel 5 F'!F43&lt;5,'Tabel 5 Be'!F43&lt;0.5),"-",IFERROR('Tabel 5 Be'!F43/'Tabel 5 F'!F43*100,"-"))</f>
        <v>9.5238095238095237</v>
      </c>
      <c r="G43" s="93">
        <f>IF(OR('Tabel 5 F'!G43&lt;5,'Tabel 5 Be'!G43&lt;0.5),"-",IFERROR('Tabel 5 Be'!G43/'Tabel 5 F'!G43*100,"-"))</f>
        <v>6.2176165803108807</v>
      </c>
      <c r="H43" s="93">
        <f>IF(OR('Tabel 5 F'!H43&lt;5,'Tabel 5 Be'!H43&lt;0.5),"-",IFERROR('Tabel 5 Be'!H43/'Tabel 5 F'!H43*100,"-"))</f>
        <v>2.990897269180754</v>
      </c>
      <c r="I43" s="66"/>
      <c r="J43" s="93">
        <f>IF(OR('Tabel 5 F'!J43&lt;5,'Tabel 5 Be'!J43&lt;0.5),"-",IFERROR('Tabel 5 Be'!J43/'Tabel 5 F'!J43*100,"-"))</f>
        <v>6.8340306834030677</v>
      </c>
      <c r="K43" s="65"/>
    </row>
    <row r="44" spans="1:11" ht="15.75" customHeight="1" x14ac:dyDescent="0.2">
      <c r="A44" s="90" t="s">
        <v>57</v>
      </c>
      <c r="B44" s="94">
        <f>IF(OR('Tabel 5 F'!B44&lt;5,'Tabel 5 Be'!B44&lt;0.5),"-",IFERROR('Tabel 5 Be'!B44/'Tabel 5 F'!B44*100,"-"))</f>
        <v>27.972819932049831</v>
      </c>
      <c r="C44" s="94">
        <f>IF(OR('Tabel 5 F'!C44&lt;5,'Tabel 5 Be'!C44&lt;0.5),"-",IFERROR('Tabel 5 Be'!C44/'Tabel 5 F'!C44*100,"-"))</f>
        <v>18.082191780821919</v>
      </c>
      <c r="D44" s="94">
        <f>IF(OR('Tabel 5 F'!D44&lt;5,'Tabel 5 Be'!D44&lt;0.5),"-",IFERROR('Tabel 5 Be'!D44/'Tabel 5 F'!D44*100,"-"))</f>
        <v>18.799368088467613</v>
      </c>
      <c r="E44" s="94">
        <f>IF(OR('Tabel 5 F'!E44&lt;5,'Tabel 5 Be'!E44&lt;0.5),"-",IFERROR('Tabel 5 Be'!E44/'Tabel 5 F'!E44*100,"-"))</f>
        <v>7.7358490566037732</v>
      </c>
      <c r="F44" s="94">
        <f>IF(OR('Tabel 5 F'!F44&lt;5,'Tabel 5 Be'!F44&lt;0.5),"-",IFERROR('Tabel 5 Be'!F44/'Tabel 5 F'!F44*100,"-"))</f>
        <v>3.5573122529644272</v>
      </c>
      <c r="G44" s="94">
        <f>IF(OR('Tabel 5 F'!G44&lt;5,'Tabel 5 Be'!G44&lt;0.5),"-",IFERROR('Tabel 5 Be'!G44/'Tabel 5 F'!G44*100,"-"))</f>
        <v>4.8703849175176748</v>
      </c>
      <c r="H44" s="94">
        <f>IF(OR('Tabel 5 F'!H44&lt;5,'Tabel 5 Be'!H44&lt;0.5),"-",IFERROR('Tabel 5 Be'!H44/'Tabel 5 F'!H44*100,"-"))</f>
        <v>4.3478260869565215</v>
      </c>
      <c r="I44" s="66"/>
      <c r="J44" s="94">
        <f>IF(OR('Tabel 5 F'!J44&lt;5,'Tabel 5 Be'!J44&lt;0.5),"-",IFERROR('Tabel 5 Be'!J44/'Tabel 5 F'!J44*100,"-"))</f>
        <v>12.916570903240634</v>
      </c>
      <c r="K44" s="65"/>
    </row>
    <row r="45" spans="1:11" ht="15.75" customHeight="1" x14ac:dyDescent="0.2">
      <c r="A45" s="83" t="s">
        <v>58</v>
      </c>
      <c r="B45" s="95">
        <f>IF(OR('Tabel 5 F'!B45&lt;5,'Tabel 5 Be'!B45&lt;0.5),"-",IFERROR('Tabel 5 Be'!B45/'Tabel 5 F'!B45*100,"-"))</f>
        <v>28.279181708784595</v>
      </c>
      <c r="C45" s="95">
        <f>IF(OR('Tabel 5 F'!C45&lt;5,'Tabel 5 Be'!C45&lt;0.5),"-",IFERROR('Tabel 5 Be'!C45/'Tabel 5 F'!C45*100,"-"))</f>
        <v>11.954022988505747</v>
      </c>
      <c r="D45" s="95">
        <f>IF(OR('Tabel 5 F'!D45&lt;5,'Tabel 5 Be'!D45&lt;0.5),"-",IFERROR('Tabel 5 Be'!D45/'Tabel 5 F'!D45*100,"-"))</f>
        <v>8.125</v>
      </c>
      <c r="E45" s="95">
        <f>IF(OR('Tabel 5 F'!E45&lt;5,'Tabel 5 Be'!E45&lt;0.5),"-",IFERROR('Tabel 5 Be'!E45/'Tabel 5 F'!E45*100,"-"))</f>
        <v>3.9627039627039626</v>
      </c>
      <c r="F45" s="95">
        <f>IF(OR('Tabel 5 F'!F45&lt;5,'Tabel 5 Be'!F45&lt;0.5),"-",IFERROR('Tabel 5 Be'!F45/'Tabel 5 F'!F45*100,"-"))</f>
        <v>2.2727272727272729</v>
      </c>
      <c r="G45" s="95">
        <f>IF(OR('Tabel 5 F'!G45&lt;5,'Tabel 5 Be'!G45&lt;0.5),"-",IFERROR('Tabel 5 Be'!G45/'Tabel 5 F'!G45*100,"-"))</f>
        <v>1.8970189701897018</v>
      </c>
      <c r="H45" s="95">
        <f>IF(OR('Tabel 5 F'!H45&lt;5,'Tabel 5 Be'!H45&lt;0.5),"-",IFERROR('Tabel 5 Be'!H45/'Tabel 5 F'!H45*100,"-"))</f>
        <v>2.7105517909002903</v>
      </c>
      <c r="I45" s="66"/>
      <c r="J45" s="95">
        <f>IF(OR('Tabel 5 F'!J45&lt;5,'Tabel 5 Be'!J45&lt;0.5),"-",IFERROR('Tabel 5 Be'!J45/'Tabel 5 F'!J45*100,"-"))</f>
        <v>10.178523847588595</v>
      </c>
      <c r="K45" s="65"/>
    </row>
    <row r="46" spans="1:11" ht="15.75" customHeight="1" x14ac:dyDescent="0.2">
      <c r="A46" s="79" t="s">
        <v>59</v>
      </c>
      <c r="B46" s="93">
        <f>IF(OR('Tabel 5 F'!B46&lt;5,'Tabel 5 Be'!B46&lt;0.5),"-",IFERROR('Tabel 5 Be'!B46/'Tabel 5 F'!B46*100,"-"))</f>
        <v>21.381774865991662</v>
      </c>
      <c r="C46" s="93">
        <f>IF(OR('Tabel 5 F'!C46&lt;5,'Tabel 5 Be'!C46&lt;0.5),"-",IFERROR('Tabel 5 Be'!C46/'Tabel 5 F'!C46*100,"-"))</f>
        <v>8.9208633093525176</v>
      </c>
      <c r="D46" s="93">
        <f>IF(OR('Tabel 5 F'!D46&lt;5,'Tabel 5 Be'!D46&lt;0.5),"-",IFERROR('Tabel 5 Be'!D46/'Tabel 5 F'!D46*100,"-"))</f>
        <v>7.872121003781368</v>
      </c>
      <c r="E46" s="93">
        <f>IF(OR('Tabel 5 F'!E46&lt;5,'Tabel 5 Be'!E46&lt;0.5),"-",IFERROR('Tabel 5 Be'!E46/'Tabel 5 F'!E46*100,"-"))</f>
        <v>5.4339808212441598</v>
      </c>
      <c r="F46" s="93">
        <f>IF(OR('Tabel 5 F'!F46&lt;5,'Tabel 5 Be'!F46&lt;0.5),"-",IFERROR('Tabel 5 Be'!F46/'Tabel 5 F'!F46*100,"-"))</f>
        <v>4.0127944169816807</v>
      </c>
      <c r="G46" s="93">
        <f>IF(OR('Tabel 5 F'!G46&lt;5,'Tabel 5 Be'!G46&lt;0.5),"-",IFERROR('Tabel 5 Be'!G46/'Tabel 5 F'!G46*100,"-"))</f>
        <v>5.1587301587301582</v>
      </c>
      <c r="H46" s="93">
        <f>IF(OR('Tabel 5 F'!H46&lt;5,'Tabel 5 Be'!H46&lt;0.5),"-",IFERROR('Tabel 5 Be'!H46/'Tabel 5 F'!H46*100,"-"))</f>
        <v>3.9145907473309607</v>
      </c>
      <c r="I46" s="66"/>
      <c r="J46" s="93">
        <f>IF(OR('Tabel 5 F'!J46&lt;5,'Tabel 5 Be'!J46&lt;0.5),"-",IFERROR('Tabel 5 Be'!J46/'Tabel 5 F'!J46*100,"-"))</f>
        <v>6.4477081988379608</v>
      </c>
      <c r="K46" s="39"/>
    </row>
    <row r="47" spans="1:11" ht="15.75" customHeight="1" x14ac:dyDescent="0.2">
      <c r="A47" s="38"/>
      <c r="B47" s="64"/>
      <c r="C47" s="64"/>
      <c r="D47" s="64"/>
      <c r="E47" s="64"/>
      <c r="F47" s="64"/>
      <c r="G47" s="64"/>
      <c r="H47" s="64"/>
      <c r="I47" s="64"/>
      <c r="J47" s="64"/>
    </row>
    <row r="48" spans="1:11" ht="15.75" customHeight="1" x14ac:dyDescent="0.2">
      <c r="A48" s="88" t="s">
        <v>20</v>
      </c>
      <c r="B48" s="92">
        <f>IF(OR('Tabel 5 F'!B48&lt;5,'Tabel 5 Be'!B48&lt;0.5),"-",IFERROR('Tabel 5 Be'!B48/'Tabel 5 F'!B48*100,"-"))</f>
        <v>27.744438929747776</v>
      </c>
      <c r="C48" s="92">
        <f>IF(OR('Tabel 5 F'!C48&lt;5,'Tabel 5 Be'!C48&lt;0.5),"-",IFERROR('Tabel 5 Be'!C48/'Tabel 5 F'!C48*100,"-"))</f>
        <v>11.66259417633883</v>
      </c>
      <c r="D48" s="92">
        <f>IF(OR('Tabel 5 F'!D48&lt;5,'Tabel 5 Be'!D48&lt;0.5),"-",IFERROR('Tabel 5 Be'!D48/'Tabel 5 F'!D48*100,"-"))</f>
        <v>6.0911945445088715</v>
      </c>
      <c r="E48" s="92">
        <f>IF(OR('Tabel 5 F'!E48&lt;5,'Tabel 5 Be'!E48&lt;0.5),"-",IFERROR('Tabel 5 Be'!E48/'Tabel 5 F'!E48*100,"-"))</f>
        <v>3.3713644440288038</v>
      </c>
      <c r="F48" s="92">
        <f>IF(OR('Tabel 5 F'!F48&lt;5,'Tabel 5 Be'!F48&lt;0.5),"-",IFERROR('Tabel 5 Be'!F48/'Tabel 5 F'!F48*100,"-"))</f>
        <v>2.3681554674114582</v>
      </c>
      <c r="G48" s="92">
        <f>IF(OR('Tabel 5 F'!G48&lt;5,'Tabel 5 Be'!G48&lt;0.5),"-",IFERROR('Tabel 5 Be'!G48/'Tabel 5 F'!G48*100,"-"))</f>
        <v>2.1850724571843911</v>
      </c>
      <c r="H48" s="92">
        <f>IF(OR('Tabel 5 F'!H48&lt;5,'Tabel 5 Be'!H48&lt;0.5),"-",IFERROR('Tabel 5 Be'!H48/'Tabel 5 F'!H48*100,"-"))</f>
        <v>2.7927903942919516</v>
      </c>
      <c r="I48" s="128"/>
      <c r="J48" s="92">
        <f>IF(OR('Tabel 5 F'!J48&lt;5,'Tabel 5 Be'!J48&lt;0.5),"-",IFERROR('Tabel 5 Be'!J48/'Tabel 5 F'!J48*100,"-"))</f>
        <v>5.0548197621324862</v>
      </c>
      <c r="K48" s="75"/>
    </row>
    <row r="49" spans="1:19" ht="15.75" customHeight="1" x14ac:dyDescent="0.2">
      <c r="B49" s="42"/>
      <c r="C49" s="42"/>
      <c r="D49" s="42"/>
      <c r="E49" s="42"/>
      <c r="F49" s="42"/>
      <c r="G49" s="42"/>
      <c r="H49" s="42"/>
      <c r="I49" s="42"/>
      <c r="J49" s="42"/>
    </row>
    <row r="50" spans="1:19" ht="15.75" customHeight="1" x14ac:dyDescent="0.2">
      <c r="A50" s="90" t="s">
        <v>60</v>
      </c>
      <c r="B50" s="94">
        <f>IF(OR('Tabel 5 F'!B50&lt;5,'Tabel 5 Be'!B50&lt;0.5),"-",IFERROR('Tabel 5 Be'!B50/'Tabel 5 F'!B50*100,"-"))</f>
        <v>24.008951406649619</v>
      </c>
      <c r="C50" s="94">
        <f>IF(OR('Tabel 5 F'!C50&lt;5,'Tabel 5 Be'!C50&lt;0.5),"-",IFERROR('Tabel 5 Be'!C50/'Tabel 5 F'!C50*100,"-"))</f>
        <v>6.7822155237377544</v>
      </c>
      <c r="D50" s="94">
        <f>IF(OR('Tabel 5 F'!D50&lt;5,'Tabel 5 Be'!D50&lt;0.5),"-",IFERROR('Tabel 5 Be'!D50/'Tabel 5 F'!D50*100,"-"))</f>
        <v>3.0639831781315707</v>
      </c>
      <c r="E50" s="94">
        <f>IF(OR('Tabel 5 F'!E50&lt;5,'Tabel 5 Be'!E50&lt;0.5),"-",IFERROR('Tabel 5 Be'!E50/'Tabel 5 F'!E50*100,"-"))</f>
        <v>1.3920556822272891</v>
      </c>
      <c r="F50" s="94">
        <f>IF(OR('Tabel 5 F'!F50&lt;5,'Tabel 5 Be'!F50&lt;0.5),"-",IFERROR('Tabel 5 Be'!F50/'Tabel 5 F'!F50*100,"-"))</f>
        <v>1.1096075778078485</v>
      </c>
      <c r="G50" s="94">
        <f>IF(OR('Tabel 5 F'!G50&lt;5,'Tabel 5 Be'!G50&lt;0.5),"-",IFERROR('Tabel 5 Be'!G50/'Tabel 5 F'!G50*100,"-"))</f>
        <v>1.5415969899665551</v>
      </c>
      <c r="H50" s="94">
        <f>IF(OR('Tabel 5 F'!H50&lt;5,'Tabel 5 Be'!H50&lt;0.5),"-",IFERROR('Tabel 5 Be'!H50/'Tabel 5 F'!H50*100,"-"))</f>
        <v>2.2301516503122212</v>
      </c>
      <c r="I50" s="66"/>
      <c r="J50" s="94">
        <f>IF(OR('Tabel 5 F'!J50&lt;5,'Tabel 5 Be'!J50&lt;0.5),"-",IFERROR('Tabel 5 Be'!J50/'Tabel 5 F'!J50*100,"-"))</f>
        <v>2.8728686459804593</v>
      </c>
      <c r="K50" s="50"/>
      <c r="L50" s="34"/>
      <c r="M50" s="34"/>
      <c r="N50" s="34"/>
      <c r="O50" s="34"/>
      <c r="P50" s="34"/>
      <c r="Q50" s="34"/>
      <c r="R50" s="34"/>
      <c r="S50" s="34"/>
    </row>
    <row r="51" spans="1:19" ht="15.75" customHeight="1" x14ac:dyDescent="0.2">
      <c r="A51" s="83" t="s">
        <v>61</v>
      </c>
      <c r="B51" s="95">
        <f>IF(OR('Tabel 5 F'!B51&lt;5,'Tabel 5 Be'!B51&lt;0.5),"-",IFERROR('Tabel 5 Be'!B51/'Tabel 5 F'!B51*100,"-"))</f>
        <v>42.169614984391259</v>
      </c>
      <c r="C51" s="95">
        <f>IF(OR('Tabel 5 F'!C51&lt;5,'Tabel 5 Be'!C51&lt;0.5),"-",IFERROR('Tabel 5 Be'!C51/'Tabel 5 F'!C51*100,"-"))</f>
        <v>22.795341098169715</v>
      </c>
      <c r="D51" s="95">
        <f>IF(OR('Tabel 5 F'!D51&lt;5,'Tabel 5 Be'!D51&lt;0.5),"-",IFERROR('Tabel 5 Be'!D51/'Tabel 5 F'!D51*100,"-"))</f>
        <v>10.909271391701409</v>
      </c>
      <c r="E51" s="95">
        <f>IF(OR('Tabel 5 F'!E51&lt;5,'Tabel 5 Be'!E51&lt;0.5),"-",IFERROR('Tabel 5 Be'!E51/'Tabel 5 F'!E51*100,"-"))</f>
        <v>5.9859410102181325</v>
      </c>
      <c r="F51" s="95">
        <f>IF(OR('Tabel 5 F'!F51&lt;5,'Tabel 5 Be'!F51&lt;0.5),"-",IFERROR('Tabel 5 Be'!F51/'Tabel 5 F'!F51*100,"-"))</f>
        <v>3.5542639991058458</v>
      </c>
      <c r="G51" s="95">
        <f>IF(OR('Tabel 5 F'!G51&lt;5,'Tabel 5 Be'!G51&lt;0.5),"-",IFERROR('Tabel 5 Be'!G51/'Tabel 5 F'!G51*100,"-"))</f>
        <v>2.6011446615354252</v>
      </c>
      <c r="H51" s="95">
        <f>IF(OR('Tabel 5 F'!H51&lt;5,'Tabel 5 Be'!H51&lt;0.5),"-",IFERROR('Tabel 5 Be'!H51/'Tabel 5 F'!H51*100,"-"))</f>
        <v>4.0881217351805592</v>
      </c>
      <c r="I51" s="66"/>
      <c r="J51" s="95">
        <f>IF(OR('Tabel 5 F'!J51&lt;5,'Tabel 5 Be'!J51&lt;0.5),"-",IFERROR('Tabel 5 Be'!J51/'Tabel 5 F'!J51*100,"-"))</f>
        <v>7.8919552051194151</v>
      </c>
      <c r="K51" s="50"/>
      <c r="L51" s="34"/>
      <c r="M51" s="34"/>
      <c r="N51" s="34"/>
      <c r="O51" s="34"/>
      <c r="P51" s="34"/>
      <c r="Q51" s="34"/>
      <c r="R51" s="34"/>
      <c r="S51" s="34"/>
    </row>
    <row r="52" spans="1:19" ht="15.75" customHeight="1" x14ac:dyDescent="0.2">
      <c r="A52" s="79" t="s">
        <v>62</v>
      </c>
      <c r="B52" s="93">
        <f>IF(OR('Tabel 5 F'!B52&lt;5,'Tabel 5 Be'!B52&lt;0.5),"-",IFERROR('Tabel 5 Be'!B52/'Tabel 5 F'!B52*100,"-"))</f>
        <v>22.009086320040382</v>
      </c>
      <c r="C52" s="93">
        <f>IF(OR('Tabel 5 F'!C52&lt;5,'Tabel 5 Be'!C52&lt;0.5),"-",IFERROR('Tabel 5 Be'!C52/'Tabel 5 F'!C52*100,"-"))</f>
        <v>7.4810263823635701</v>
      </c>
      <c r="D52" s="93">
        <f>IF(OR('Tabel 5 F'!D52&lt;5,'Tabel 5 Be'!D52&lt;0.5),"-",IFERROR('Tabel 5 Be'!D52/'Tabel 5 F'!D52*100,"-"))</f>
        <v>4.1239214620558462</v>
      </c>
      <c r="E52" s="93">
        <f>IF(OR('Tabel 5 F'!E52&lt;5,'Tabel 5 Be'!E52&lt;0.5),"-",IFERROR('Tabel 5 Be'!E52/'Tabel 5 F'!E52*100,"-"))</f>
        <v>2.357028327097809</v>
      </c>
      <c r="F52" s="93">
        <f>IF(OR('Tabel 5 F'!F52&lt;5,'Tabel 5 Be'!F52&lt;0.5),"-",IFERROR('Tabel 5 Be'!F52/'Tabel 5 F'!F52*100,"-"))</f>
        <v>2.1224130339057687</v>
      </c>
      <c r="G52" s="93">
        <f>IF(OR('Tabel 5 F'!G52&lt;5,'Tabel 5 Be'!G52&lt;0.5),"-",IFERROR('Tabel 5 Be'!G52/'Tabel 5 F'!G52*100,"-"))</f>
        <v>2.1199233840859657</v>
      </c>
      <c r="H52" s="93">
        <f>IF(OR('Tabel 5 F'!H52&lt;5,'Tabel 5 Be'!H52&lt;0.5),"-",IFERROR('Tabel 5 Be'!H52/'Tabel 5 F'!H52*100,"-"))</f>
        <v>2.2890520167337596</v>
      </c>
      <c r="I52" s="66"/>
      <c r="J52" s="93">
        <f>IF(OR('Tabel 5 F'!J52&lt;5,'Tabel 5 Be'!J52&lt;0.5),"-",IFERROR('Tabel 5 Be'!J52/'Tabel 5 F'!J52*100,"-"))</f>
        <v>3.9645854431331653</v>
      </c>
      <c r="K52" s="24"/>
      <c r="L52" s="24"/>
      <c r="M52" s="24"/>
      <c r="N52" s="24"/>
    </row>
    <row r="53" spans="1:19" ht="15" customHeight="1" x14ac:dyDescent="0.2">
      <c r="A53" s="27" t="s">
        <v>63</v>
      </c>
      <c r="B53" s="27"/>
    </row>
  </sheetData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15"/>
  <dimension ref="A1:S54"/>
  <sheetViews>
    <sheetView showGridLines="0" workbookViewId="0">
      <selection activeCell="D25" sqref="D25"/>
    </sheetView>
  </sheetViews>
  <sheetFormatPr defaultRowHeight="12.75" x14ac:dyDescent="0.2"/>
  <cols>
    <col min="1" max="1" width="17.140625" style="27" customWidth="1"/>
    <col min="2" max="8" width="9.7109375" customWidth="1"/>
    <col min="9" max="9" width="1.28515625" customWidth="1"/>
    <col min="10" max="10" width="9.7109375" customWidth="1"/>
    <col min="11" max="13" width="1" customWidth="1"/>
  </cols>
  <sheetData>
    <row r="1" spans="1:11" s="24" customFormat="1" ht="15.75" customHeight="1" x14ac:dyDescent="0.25">
      <c r="A1" s="16" t="s">
        <v>21</v>
      </c>
    </row>
    <row r="2" spans="1:11" ht="15.75" customHeight="1" x14ac:dyDescent="0.2"/>
    <row r="3" spans="1:11" ht="15.75" customHeight="1" x14ac:dyDescent="0.25">
      <c r="A3" s="16" t="s">
        <v>187</v>
      </c>
    </row>
    <row r="4" spans="1:11" ht="15.75" customHeight="1" x14ac:dyDescent="0.25">
      <c r="A4" s="16"/>
    </row>
    <row r="5" spans="1:11" ht="15.75" customHeight="1" x14ac:dyDescent="0.2"/>
    <row r="6" spans="1:11" ht="15.75" customHeight="1" x14ac:dyDescent="0.2">
      <c r="B6" s="44"/>
      <c r="C6" s="44"/>
      <c r="D6" s="44"/>
      <c r="E6" s="44"/>
      <c r="F6" s="44"/>
      <c r="G6" s="44"/>
      <c r="H6" s="44"/>
      <c r="I6" s="44"/>
      <c r="J6" s="44"/>
    </row>
    <row r="7" spans="1:11" s="27" customFormat="1" ht="15.75" customHeight="1" x14ac:dyDescent="0.2">
      <c r="B7" s="45" t="s">
        <v>70</v>
      </c>
      <c r="C7" s="45" t="s">
        <v>71</v>
      </c>
      <c r="D7" s="45" t="s">
        <v>72</v>
      </c>
      <c r="E7" s="45" t="s">
        <v>73</v>
      </c>
      <c r="F7" s="45" t="s">
        <v>74</v>
      </c>
      <c r="G7" s="45" t="s">
        <v>75</v>
      </c>
      <c r="H7" s="45" t="s">
        <v>76</v>
      </c>
      <c r="I7" s="45"/>
      <c r="J7" s="45" t="s">
        <v>13</v>
      </c>
    </row>
    <row r="8" spans="1:11" s="27" customFormat="1" ht="15.75" customHeight="1" x14ac:dyDescent="0.2">
      <c r="B8" s="45"/>
      <c r="C8" s="45"/>
      <c r="D8" s="45"/>
      <c r="E8" s="45"/>
      <c r="F8" s="45"/>
      <c r="G8" s="45"/>
      <c r="H8" s="45"/>
      <c r="I8" s="45"/>
      <c r="J8" s="45"/>
    </row>
    <row r="9" spans="1:11" ht="15.75" customHeight="1" x14ac:dyDescent="0.2">
      <c r="A9" s="79" t="s">
        <v>207</v>
      </c>
      <c r="B9" s="93">
        <f>IF(OR('Tabel 5 F'!B9&lt;5,'Tabel 5.1 Br'!B9&lt;0.5),"-",IFERROR('Tabel 5.1 Br'!B9/'Tabel 5 F'!B9*100,"-"))</f>
        <v>23.570603889943076</v>
      </c>
      <c r="C9" s="93">
        <f>IF(OR('Tabel 5 F'!C9&lt;5,'Tabel 5.1 Br'!C9&lt;0.5),"-",IFERROR('Tabel 5.1 Br'!C9/'Tabel 5 F'!C9*100,"-"))</f>
        <v>6.2645902934537245</v>
      </c>
      <c r="D9" s="93">
        <f>IF(OR('Tabel 5 F'!D9&lt;5,'Tabel 5.1 Br'!D9&lt;0.5),"-",IFERROR('Tabel 5.1 Br'!D9/'Tabel 5 F'!D9*100,"-"))</f>
        <v>2.7262795519542422</v>
      </c>
      <c r="E9" s="93">
        <f>IF(OR('Tabel 5 F'!E9&lt;5,'Tabel 5.1 Br'!E9&lt;0.5),"-",IFERROR('Tabel 5.1 Br'!E9/'Tabel 5 F'!E9*100,"-"))</f>
        <v>1.1182479534291432</v>
      </c>
      <c r="F9" s="93">
        <f>IF(OR('Tabel 5 F'!F9&lt;5,'Tabel 5.1 Br'!F9&lt;0.5),"-",IFERROR('Tabel 5.1 Br'!F9/'Tabel 5 F'!F9*100,"-"))</f>
        <v>0.95471047364909944</v>
      </c>
      <c r="G9" s="93">
        <f>IF(OR('Tabel 5 F'!G9&lt;5,'Tabel 5.1 Br'!G9&lt;0.5),"-",IFERROR('Tabel 5.1 Br'!G9/'Tabel 5 F'!G9*100,"-"))</f>
        <v>1.0696327074177654</v>
      </c>
      <c r="H9" s="93">
        <f>IF(OR('Tabel 5 F'!H9&lt;5,'Tabel 5.1 Br'!H9&lt;0.5),"-",IFERROR('Tabel 5.1 Br'!H9/'Tabel 5 F'!H9*100,"-"))</f>
        <v>1.8667925311203319</v>
      </c>
      <c r="I9" s="66"/>
      <c r="J9" s="93">
        <f>IF(OR('Tabel 5 F'!J9&lt;5,'Tabel 5.1 Br'!J9&lt;0.5),"-",IFERROR('Tabel 5.1 Br'!J9/'Tabel 5 F'!J9*100,"-"))</f>
        <v>2.944645467004928</v>
      </c>
      <c r="K9" s="49"/>
    </row>
    <row r="10" spans="1:11" ht="15.75" customHeight="1" x14ac:dyDescent="0.2">
      <c r="A10" s="90" t="s">
        <v>208</v>
      </c>
      <c r="B10" s="94">
        <f>IF(OR('Tabel 5 F'!B10&lt;5,'Tabel 5.1 Br'!B10&lt;0.5),"-",IFERROR('Tabel 5.1 Br'!B10/'Tabel 5 F'!B10*100,"-"))</f>
        <v>17.127419607843137</v>
      </c>
      <c r="C10" s="94">
        <f>IF(OR('Tabel 5 F'!C10&lt;5,'Tabel 5.1 Br'!C10&lt;0.5),"-",IFERROR('Tabel 5.1 Br'!C10/'Tabel 5 F'!C10*100,"-"))</f>
        <v>5.6086848072562363</v>
      </c>
      <c r="D10" s="94">
        <f>IF(OR('Tabel 5 F'!D10&lt;5,'Tabel 5.1 Br'!D10&lt;0.5),"-",IFERROR('Tabel 5.1 Br'!D10/'Tabel 5 F'!D10*100,"-"))</f>
        <v>2.5356161657189276</v>
      </c>
      <c r="E10" s="94">
        <f>IF(OR('Tabel 5 F'!E10&lt;5,'Tabel 5.1 Br'!E10&lt;0.5),"-",IFERROR('Tabel 5.1 Br'!E10/'Tabel 5 F'!E10*100,"-"))</f>
        <v>1.4485285613540198</v>
      </c>
      <c r="F10" s="94">
        <f>IF(OR('Tabel 5 F'!F10&lt;5,'Tabel 5.1 Br'!F10&lt;0.5),"-",IFERROR('Tabel 5.1 Br'!F10/'Tabel 5 F'!F10*100,"-"))</f>
        <v>0.91912063601797445</v>
      </c>
      <c r="G10" s="94">
        <f>IF(OR('Tabel 5 F'!G10&lt;5,'Tabel 5.1 Br'!G10&lt;0.5),"-",IFERROR('Tabel 5.1 Br'!G10/'Tabel 5 F'!G10*100,"-"))</f>
        <v>1.4946730024941945</v>
      </c>
      <c r="H10" s="94">
        <f>IF(OR('Tabel 5 F'!H10&lt;5,'Tabel 5.1 Br'!H10&lt;0.5),"-",IFERROR('Tabel 5.1 Br'!H10/'Tabel 5 F'!H10*100,"-"))</f>
        <v>1.7531340405014466</v>
      </c>
      <c r="I10" s="66"/>
      <c r="J10" s="94">
        <f>IF(OR('Tabel 5 F'!J10&lt;5,'Tabel 5.1 Br'!J10&lt;0.5),"-",IFERROR('Tabel 5.1 Br'!J10/'Tabel 5 F'!J10*100,"-"))</f>
        <v>2.0940461842717539</v>
      </c>
      <c r="K10" s="49"/>
    </row>
    <row r="11" spans="1:11" ht="15.75" customHeight="1" x14ac:dyDescent="0.2">
      <c r="A11" s="83" t="s">
        <v>209</v>
      </c>
      <c r="B11" s="95">
        <f>IF(OR('Tabel 5 F'!B11&lt;5,'Tabel 5.1 Br'!B11&lt;0.5),"-",IFERROR('Tabel 5.1 Br'!B11/'Tabel 5 F'!B11*100,"-"))</f>
        <v>31.74181560283688</v>
      </c>
      <c r="C11" s="95">
        <f>IF(OR('Tabel 5 F'!C11&lt;5,'Tabel 5.1 Br'!C11&lt;0.5),"-",IFERROR('Tabel 5.1 Br'!C11/'Tabel 5 F'!C11*100,"-"))</f>
        <v>11.695668310727497</v>
      </c>
      <c r="D11" s="95">
        <f>IF(OR('Tabel 5 F'!D11&lt;5,'Tabel 5.1 Br'!D11&lt;0.5),"-",IFERROR('Tabel 5.1 Br'!D11/'Tabel 5 F'!D11*100,"-"))</f>
        <v>5.2041391060332733</v>
      </c>
      <c r="E11" s="95">
        <f>IF(OR('Tabel 5 F'!E11&lt;5,'Tabel 5.1 Br'!E11&lt;0.5),"-",IFERROR('Tabel 5.1 Br'!E11/'Tabel 5 F'!E11*100,"-"))</f>
        <v>2.818797798877859</v>
      </c>
      <c r="F11" s="95">
        <f>IF(OR('Tabel 5 F'!F11&lt;5,'Tabel 5.1 Br'!F11&lt;0.5),"-",IFERROR('Tabel 5.1 Br'!F11/'Tabel 5 F'!F11*100,"-"))</f>
        <v>1.5954519716885742</v>
      </c>
      <c r="G11" s="95">
        <f>IF(OR('Tabel 5 F'!G11&lt;5,'Tabel 5.1 Br'!G11&lt;0.5),"-",IFERROR('Tabel 5.1 Br'!G11/'Tabel 5 F'!G11*100,"-"))</f>
        <v>1.2204887992831541</v>
      </c>
      <c r="H11" s="95">
        <f>IF(OR('Tabel 5 F'!H11&lt;5,'Tabel 5.1 Br'!H11&lt;0.5),"-",IFERROR('Tabel 5.1 Br'!H11/'Tabel 5 F'!H11*100,"-"))</f>
        <v>2.3366349658314349</v>
      </c>
      <c r="I11" s="66"/>
      <c r="J11" s="95">
        <f>IF(OR('Tabel 5 F'!J11&lt;5,'Tabel 5.1 Br'!J11&lt;0.5),"-",IFERROR('Tabel 5.1 Br'!J11/'Tabel 5 F'!J11*100,"-"))</f>
        <v>6.2627441346153834</v>
      </c>
      <c r="K11" s="49"/>
    </row>
    <row r="12" spans="1:11" ht="15.75" customHeight="1" x14ac:dyDescent="0.2">
      <c r="A12" s="79" t="s">
        <v>26</v>
      </c>
      <c r="B12" s="93">
        <f>IF(OR('Tabel 5 F'!B12&lt;5,'Tabel 5.1 Br'!B12&lt;0.5),"-",IFERROR('Tabel 5.1 Br'!B12/'Tabel 5 F'!B12*100,"-"))</f>
        <v>37.76696536606751</v>
      </c>
      <c r="C12" s="93">
        <f>IF(OR('Tabel 5 F'!C12&lt;5,'Tabel 5.1 Br'!C12&lt;0.5),"-",IFERROR('Tabel 5.1 Br'!C12/'Tabel 5 F'!C12*100,"-"))</f>
        <v>21.317943040685225</v>
      </c>
      <c r="D12" s="93">
        <f>IF(OR('Tabel 5 F'!D12&lt;5,'Tabel 5.1 Br'!D12&lt;0.5),"-",IFERROR('Tabel 5.1 Br'!D12/'Tabel 5 F'!D12*100,"-"))</f>
        <v>9.9021159333233211</v>
      </c>
      <c r="E12" s="93">
        <f>IF(OR('Tabel 5 F'!E12&lt;5,'Tabel 5.1 Br'!E12&lt;0.5),"-",IFERROR('Tabel 5.1 Br'!E12/'Tabel 5 F'!E12*100,"-"))</f>
        <v>5.2425740456340497</v>
      </c>
      <c r="F12" s="93">
        <f>IF(OR('Tabel 5 F'!F12&lt;5,'Tabel 5.1 Br'!F12&lt;0.5),"-",IFERROR('Tabel 5.1 Br'!F12/'Tabel 5 F'!F12*100,"-"))</f>
        <v>3.0954697275479317</v>
      </c>
      <c r="G12" s="93">
        <f>IF(OR('Tabel 5 F'!G12&lt;5,'Tabel 5.1 Br'!G12&lt;0.5),"-",IFERROR('Tabel 5.1 Br'!G12/'Tabel 5 F'!G12*100,"-"))</f>
        <v>2.6082058276964251</v>
      </c>
      <c r="H12" s="93">
        <f>IF(OR('Tabel 5 F'!H12&lt;5,'Tabel 5.1 Br'!H12&lt;0.5),"-",IFERROR('Tabel 5.1 Br'!H12/'Tabel 5 F'!H12*100,"-"))</f>
        <v>3.7073967172499223</v>
      </c>
      <c r="I12" s="66"/>
      <c r="J12" s="93">
        <f>IF(OR('Tabel 5 F'!J12&lt;5,'Tabel 5.1 Br'!J12&lt;0.5),"-",IFERROR('Tabel 5.1 Br'!J12/'Tabel 5 F'!J12*100,"-"))</f>
        <v>7.3250977475069163</v>
      </c>
      <c r="K12" s="49"/>
    </row>
    <row r="13" spans="1:11" ht="15.75" customHeight="1" x14ac:dyDescent="0.2">
      <c r="A13" s="90" t="s">
        <v>27</v>
      </c>
      <c r="B13" s="94">
        <f>IF(OR('Tabel 5 F'!B13&lt;5,'Tabel 5.1 Br'!B13&lt;0.5),"-",IFERROR('Tabel 5.1 Br'!B13/'Tabel 5 F'!B13*100,"-"))</f>
        <v>31.782986590038316</v>
      </c>
      <c r="C13" s="94">
        <f>IF(OR('Tabel 5 F'!C13&lt;5,'Tabel 5.1 Br'!C13&lt;0.5),"-",IFERROR('Tabel 5.1 Br'!C13/'Tabel 5 F'!C13*100,"-"))</f>
        <v>9.6253466042154585</v>
      </c>
      <c r="D13" s="94">
        <f>IF(OR('Tabel 5 F'!D13&lt;5,'Tabel 5.1 Br'!D13&lt;0.5),"-",IFERROR('Tabel 5.1 Br'!D13/'Tabel 5 F'!D13*100,"-"))</f>
        <v>5.3565008896797153</v>
      </c>
      <c r="E13" s="94">
        <f>IF(OR('Tabel 5 F'!E13&lt;5,'Tabel 5.1 Br'!E13&lt;0.5),"-",IFERROR('Tabel 5.1 Br'!E13/'Tabel 5 F'!E13*100,"-"))</f>
        <v>3.0453012512030799</v>
      </c>
      <c r="F13" s="94">
        <f>IF(OR('Tabel 5 F'!F13&lt;5,'Tabel 5.1 Br'!F13&lt;0.5),"-",IFERROR('Tabel 5.1 Br'!F13/'Tabel 5 F'!F13*100,"-"))</f>
        <v>1.9521336664584634</v>
      </c>
      <c r="G13" s="94">
        <f>IF(OR('Tabel 5 F'!G13&lt;5,'Tabel 5.1 Br'!G13&lt;0.5),"-",IFERROR('Tabel 5.1 Br'!G13/'Tabel 5 F'!G13*100,"-"))</f>
        <v>1.2276956571956572</v>
      </c>
      <c r="H13" s="94">
        <f>IF(OR('Tabel 5 F'!H13&lt;5,'Tabel 5.1 Br'!H13&lt;0.5),"-",IFERROR('Tabel 5.1 Br'!H13/'Tabel 5 F'!H13*100,"-"))</f>
        <v>2.4250278884462153</v>
      </c>
      <c r="I13" s="66"/>
      <c r="J13" s="94">
        <f>IF(OR('Tabel 5 F'!J13&lt;5,'Tabel 5.1 Br'!J13&lt;0.5),"-",IFERROR('Tabel 5.1 Br'!J13/'Tabel 5 F'!J13*100,"-"))</f>
        <v>3.2203395922746778</v>
      </c>
      <c r="K13" s="49"/>
    </row>
    <row r="14" spans="1:11" ht="15.75" customHeight="1" x14ac:dyDescent="0.2">
      <c r="A14" s="83" t="s">
        <v>28</v>
      </c>
      <c r="B14" s="95">
        <f>IF(OR('Tabel 5 F'!B14&lt;5,'Tabel 5.1 Br'!B14&lt;0.5),"-",IFERROR('Tabel 5.1 Br'!B14/'Tabel 5 F'!B14*100,"-"))</f>
        <v>22.005148936170212</v>
      </c>
      <c r="C14" s="95">
        <f>IF(OR('Tabel 5 F'!C14&lt;5,'Tabel 5.1 Br'!C14&lt;0.5),"-",IFERROR('Tabel 5.1 Br'!C14/'Tabel 5 F'!C14*100,"-"))</f>
        <v>8.3391492537313425</v>
      </c>
      <c r="D14" s="95">
        <f>IF(OR('Tabel 5 F'!D14&lt;5,'Tabel 5.1 Br'!D14&lt;0.5),"-",IFERROR('Tabel 5.1 Br'!D14/'Tabel 5 F'!D14*100,"-"))</f>
        <v>4.1198959276018101</v>
      </c>
      <c r="E14" s="95">
        <f>IF(OR('Tabel 5 F'!E14&lt;5,'Tabel 5.1 Br'!E14&lt;0.5),"-",IFERROR('Tabel 5.1 Br'!E14/'Tabel 5 F'!E14*100,"-"))</f>
        <v>3.4600066334991708</v>
      </c>
      <c r="F14" s="95">
        <f>IF(OR('Tabel 5 F'!F14&lt;5,'Tabel 5.1 Br'!F14&lt;0.5),"-",IFERROR('Tabel 5.1 Br'!F14/'Tabel 5 F'!F14*100,"-"))</f>
        <v>2.082734864300626</v>
      </c>
      <c r="G14" s="95">
        <f>IF(OR('Tabel 5 F'!G14&lt;5,'Tabel 5.1 Br'!G14&lt;0.5),"-",IFERROR('Tabel 5.1 Br'!G14/'Tabel 5 F'!G14*100,"-"))</f>
        <v>1.7407939453125001</v>
      </c>
      <c r="H14" s="95">
        <f>IF(OR('Tabel 5 F'!H14&lt;5,'Tabel 5.1 Br'!H14&lt;0.5),"-",IFERROR('Tabel 5.1 Br'!H14/'Tabel 5 F'!H14*100,"-"))</f>
        <v>2.3997524752475248</v>
      </c>
      <c r="I14" s="66"/>
      <c r="J14" s="95">
        <f>IF(OR('Tabel 5 F'!J14&lt;5,'Tabel 5.1 Br'!J14&lt;0.5),"-",IFERROR('Tabel 5.1 Br'!J14/'Tabel 5 F'!J14*100,"-"))</f>
        <v>2.994659323367427</v>
      </c>
      <c r="K14" s="49"/>
    </row>
    <row r="15" spans="1:11" ht="15.75" customHeight="1" x14ac:dyDescent="0.2">
      <c r="A15" s="79" t="s">
        <v>29</v>
      </c>
      <c r="B15" s="93">
        <f>IF(OR('Tabel 5 F'!B15&lt;5,'Tabel 5.1 Br'!B15&lt;0.5),"-",IFERROR('Tabel 5.1 Br'!B15/'Tabel 5 F'!B15*100,"-"))</f>
        <v>35.214564267352188</v>
      </c>
      <c r="C15" s="93">
        <f>IF(OR('Tabel 5 F'!C15&lt;5,'Tabel 5.1 Br'!C15&lt;0.5),"-",IFERROR('Tabel 5.1 Br'!C15/'Tabel 5 F'!C15*100,"-"))</f>
        <v>15.724499043977055</v>
      </c>
      <c r="D15" s="93">
        <f>IF(OR('Tabel 5 F'!D15&lt;5,'Tabel 5.1 Br'!D15&lt;0.5),"-",IFERROR('Tabel 5.1 Br'!D15/'Tabel 5 F'!D15*100,"-"))</f>
        <v>8.3208693776956242</v>
      </c>
      <c r="E15" s="93">
        <f>IF(OR('Tabel 5 F'!E15&lt;5,'Tabel 5.1 Br'!E15&lt;0.5),"-",IFERROR('Tabel 5.1 Br'!E15/'Tabel 5 F'!E15*100,"-"))</f>
        <v>5.5981035182679291</v>
      </c>
      <c r="F15" s="93">
        <f>IF(OR('Tabel 5 F'!F15&lt;5,'Tabel 5.1 Br'!F15&lt;0.5),"-",IFERROR('Tabel 5.1 Br'!F15/'Tabel 5 F'!F15*100,"-"))</f>
        <v>3.5850950118764846</v>
      </c>
      <c r="G15" s="93">
        <f>IF(OR('Tabel 5 F'!G15&lt;5,'Tabel 5.1 Br'!G15&lt;0.5),"-",IFERROR('Tabel 5.1 Br'!G15/'Tabel 5 F'!G15*100,"-"))</f>
        <v>2.811873103448276</v>
      </c>
      <c r="H15" s="93">
        <f>IF(OR('Tabel 5 F'!H15&lt;5,'Tabel 5.1 Br'!H15&lt;0.5),"-",IFERROR('Tabel 5.1 Br'!H15/'Tabel 5 F'!H15*100,"-"))</f>
        <v>1.2248035264483628</v>
      </c>
      <c r="I15" s="66"/>
      <c r="J15" s="93">
        <f>IF(OR('Tabel 5 F'!J15&lt;5,'Tabel 5.1 Br'!J15&lt;0.5),"-",IFERROR('Tabel 5.1 Br'!J15/'Tabel 5 F'!J15*100,"-"))</f>
        <v>10.333690832632465</v>
      </c>
      <c r="K15" s="49"/>
    </row>
    <row r="16" spans="1:11" ht="15.75" customHeight="1" x14ac:dyDescent="0.2">
      <c r="A16" s="90" t="s">
        <v>30</v>
      </c>
      <c r="B16" s="94">
        <f>IF(OR('Tabel 5 F'!B16&lt;5,'Tabel 5.1 Br'!B16&lt;0.5),"-",IFERROR('Tabel 5.1 Br'!B16/'Tabel 5 F'!B16*100,"-"))</f>
        <v>32.876925925925924</v>
      </c>
      <c r="C16" s="94">
        <f>IF(OR('Tabel 5 F'!C16&lt;5,'Tabel 5.1 Br'!C16&lt;0.5),"-",IFERROR('Tabel 5.1 Br'!C16/'Tabel 5 F'!C16*100,"-"))</f>
        <v>25.784417322834646</v>
      </c>
      <c r="D16" s="94">
        <f>IF(OR('Tabel 5 F'!D16&lt;5,'Tabel 5.1 Br'!D16&lt;0.5),"-",IFERROR('Tabel 5.1 Br'!D16/'Tabel 5 F'!D16*100,"-"))</f>
        <v>11.619351230425055</v>
      </c>
      <c r="E16" s="94">
        <f>IF(OR('Tabel 5 F'!E16&lt;5,'Tabel 5.1 Br'!E16&lt;0.5),"-",IFERROR('Tabel 5.1 Br'!E16/'Tabel 5 F'!E16*100,"-"))</f>
        <v>6.1234637404580159</v>
      </c>
      <c r="F16" s="94">
        <f>IF(OR('Tabel 5 F'!F16&lt;5,'Tabel 5.1 Br'!F16&lt;0.5),"-",IFERROR('Tabel 5.1 Br'!F16/'Tabel 5 F'!F16*100,"-"))</f>
        <v>4.0735979999999996</v>
      </c>
      <c r="G16" s="94">
        <f>IF(OR('Tabel 5 F'!G16&lt;5,'Tabel 5.1 Br'!G16&lt;0.5),"-",IFERROR('Tabel 5.1 Br'!G16/'Tabel 5 F'!G16*100,"-"))</f>
        <v>2.5702203389830509</v>
      </c>
      <c r="H16" s="94">
        <f>IF(OR('Tabel 5 F'!H16&lt;5,'Tabel 5.1 Br'!H16&lt;0.5),"-",IFERROR('Tabel 5.1 Br'!H16/'Tabel 5 F'!H16*100,"-"))</f>
        <v>5.259626436781609</v>
      </c>
      <c r="I16" s="66"/>
      <c r="J16" s="94">
        <f>IF(OR('Tabel 5 F'!J16&lt;5,'Tabel 5.1 Br'!J16&lt;0.5),"-",IFERROR('Tabel 5.1 Br'!J16/'Tabel 5 F'!J16*100,"-"))</f>
        <v>8.021240111420612</v>
      </c>
      <c r="K16" s="49"/>
    </row>
    <row r="17" spans="1:11" ht="15" hidden="1" customHeight="1" x14ac:dyDescent="0.2">
      <c r="A17" s="83" t="s">
        <v>31</v>
      </c>
      <c r="B17" s="95">
        <f>IF(OR('Tabel 5 F'!B17&lt;5,'Tabel 5.1 Br'!B17&lt;0.5),"-",IFERROR('Tabel 5.1 Br'!B17/'Tabel 5 F'!B17*100,"-"))</f>
        <v>26.812261904761908</v>
      </c>
      <c r="C17" s="95">
        <f>IF(OR('Tabel 5 F'!C17&lt;5,'Tabel 5.1 Br'!C17&lt;0.5),"-",IFERROR('Tabel 5.1 Br'!C17/'Tabel 5 F'!C17*100,"-"))</f>
        <v>6.1431194029850751</v>
      </c>
      <c r="D17" s="95">
        <f>IF(OR('Tabel 5 F'!D17&lt;5,'Tabel 5.1 Br'!D17&lt;0.5),"-",IFERROR('Tabel 5.1 Br'!D17/'Tabel 5 F'!D17*100,"-"))</f>
        <v>5.1803857142857144</v>
      </c>
      <c r="E17" s="95" t="str">
        <f>IF(OR('Tabel 5 F'!E17&lt;5,'Tabel 5.1 Br'!E17&lt;0.5),"-",IFERROR('Tabel 5.1 Br'!E17/'Tabel 5 F'!E17*100,"-"))</f>
        <v>-</v>
      </c>
      <c r="F17" s="95">
        <f>IF(OR('Tabel 5 F'!F17&lt;5,'Tabel 5.1 Br'!F17&lt;0.5),"-",IFERROR('Tabel 5.1 Br'!F17/'Tabel 5 F'!F17*100,"-"))</f>
        <v>1.0074269005847953</v>
      </c>
      <c r="G17" s="95">
        <f>IF(OR('Tabel 5 F'!G17&lt;5,'Tabel 5.1 Br'!G17&lt;0.5),"-",IFERROR('Tabel 5.1 Br'!G17/'Tabel 5 F'!G17*100,"-"))</f>
        <v>1.3609379947229554</v>
      </c>
      <c r="H17" s="95">
        <f>IF(OR('Tabel 5 F'!H17&lt;5,'Tabel 5.1 Br'!H17&lt;0.5),"-",IFERROR('Tabel 5.1 Br'!H17/'Tabel 5 F'!H17*100,"-"))</f>
        <v>2.548940959409594</v>
      </c>
      <c r="I17" s="66"/>
      <c r="J17" s="95">
        <f>IF(OR('Tabel 5 F'!J17&lt;5,'Tabel 5.1 Br'!J17&lt;0.5),"-",IFERROR('Tabel 5.1 Br'!J17/'Tabel 5 F'!J17*100,"-"))</f>
        <v>2.6707926982794801</v>
      </c>
      <c r="K17" s="49"/>
    </row>
    <row r="18" spans="1:11" ht="15" hidden="1" customHeight="1" x14ac:dyDescent="0.2">
      <c r="A18" s="79" t="s">
        <v>32</v>
      </c>
      <c r="B18" s="93">
        <f>IF(OR('Tabel 5 F'!B18&lt;5,'Tabel 5.1 Br'!B18&lt;0.5),"-",IFERROR('Tabel 5.1 Br'!B18/'Tabel 5 F'!B18*100,"-"))</f>
        <v>29.026062499999998</v>
      </c>
      <c r="C18" s="93">
        <f>IF(OR('Tabel 5 F'!C18&lt;5,'Tabel 5.1 Br'!C18&lt;0.5),"-",IFERROR('Tabel 5.1 Br'!C18/'Tabel 5 F'!C18*100,"-"))</f>
        <v>23.812000000000001</v>
      </c>
      <c r="D18" s="93">
        <f>IF(OR('Tabel 5 F'!D18&lt;5,'Tabel 5.1 Br'!D18&lt;0.5),"-",IFERROR('Tabel 5.1 Br'!D18/'Tabel 5 F'!D18*100,"-"))</f>
        <v>8.6122045454545457</v>
      </c>
      <c r="E18" s="93">
        <f>IF(OR('Tabel 5 F'!E18&lt;5,'Tabel 5.1 Br'!E18&lt;0.5),"-",IFERROR('Tabel 5.1 Br'!E18/'Tabel 5 F'!E18*100,"-"))</f>
        <v>1.3790551724137932</v>
      </c>
      <c r="F18" s="93">
        <f>IF(OR('Tabel 5 F'!F18&lt;5,'Tabel 5.1 Br'!F18&lt;0.5),"-",IFERROR('Tabel 5.1 Br'!F18/'Tabel 5 F'!F18*100,"-"))</f>
        <v>3.0763333333333334</v>
      </c>
      <c r="G18" s="93">
        <f>IF(OR('Tabel 5 F'!G18&lt;5,'Tabel 5.1 Br'!G18&lt;0.5),"-",IFERROR('Tabel 5.1 Br'!G18/'Tabel 5 F'!G18*100,"-"))</f>
        <v>1.1147234042553194</v>
      </c>
      <c r="H18" s="93">
        <f>IF(OR('Tabel 5 F'!H18&lt;5,'Tabel 5.1 Br'!H18&lt;0.5),"-",IFERROR('Tabel 5.1 Br'!H18/'Tabel 5 F'!H18*100,"-"))</f>
        <v>5.0116481481481481</v>
      </c>
      <c r="I18" s="66"/>
      <c r="J18" s="93">
        <f>IF(OR('Tabel 5 F'!J18&lt;5,'Tabel 5.1 Br'!J18&lt;0.5),"-",IFERROR('Tabel 5.1 Br'!J18/'Tabel 5 F'!J18*100,"-"))</f>
        <v>4.7098121546961327</v>
      </c>
      <c r="K18" s="49"/>
    </row>
    <row r="19" spans="1:11" ht="15" hidden="1" customHeight="1" x14ac:dyDescent="0.2">
      <c r="A19" s="90" t="s">
        <v>33</v>
      </c>
      <c r="B19" s="94" t="str">
        <f>IF(OR('Tabel 5 F'!B19&lt;5,'Tabel 5.1 Br'!B19&lt;0.5),"-",IFERROR('Tabel 5.1 Br'!B19/'Tabel 5 F'!B19*100,"-"))</f>
        <v>-</v>
      </c>
      <c r="C19" s="94" t="str">
        <f>IF(OR('Tabel 5 F'!C19&lt;5,'Tabel 5.1 Br'!C19&lt;0.5),"-",IFERROR('Tabel 5.1 Br'!C19/'Tabel 5 F'!C19*100,"-"))</f>
        <v>-</v>
      </c>
      <c r="D19" s="94" t="str">
        <f>IF(OR('Tabel 5 F'!D19&lt;5,'Tabel 5.1 Br'!D19&lt;0.5),"-",IFERROR('Tabel 5.1 Br'!D19/'Tabel 5 F'!D19*100,"-"))</f>
        <v>-</v>
      </c>
      <c r="E19" s="94">
        <f>IF(OR('Tabel 5 F'!E19&lt;5,'Tabel 5.1 Br'!E19&lt;0.5),"-",IFERROR('Tabel 5.1 Br'!E19/'Tabel 5 F'!E19*100,"-"))</f>
        <v>5.8812352941176469</v>
      </c>
      <c r="F19" s="94" t="str">
        <f>IF(OR('Tabel 5 F'!F19&lt;5,'Tabel 5.1 Br'!F19&lt;0.5),"-",IFERROR('Tabel 5.1 Br'!F19/'Tabel 5 F'!F19*100,"-"))</f>
        <v>-</v>
      </c>
      <c r="G19" s="94">
        <f>IF(OR('Tabel 5 F'!G19&lt;5,'Tabel 5.1 Br'!G19&lt;0.5),"-",IFERROR('Tabel 5.1 Br'!G19/'Tabel 5 F'!G19*100,"-"))</f>
        <v>2.2018921161825729</v>
      </c>
      <c r="H19" s="94" t="str">
        <f>IF(OR('Tabel 5 F'!H19&lt;5,'Tabel 5.1 Br'!H19&lt;0.5),"-",IFERROR('Tabel 5.1 Br'!H19/'Tabel 5 F'!H19*100,"-"))</f>
        <v>-</v>
      </c>
      <c r="I19" s="66"/>
      <c r="J19" s="94">
        <f>IF(OR('Tabel 5 F'!J19&lt;5,'Tabel 5.1 Br'!J19&lt;0.5),"-",IFERROR('Tabel 5.1 Br'!J19/'Tabel 5 F'!J19*100,"-"))</f>
        <v>2.095139534883721</v>
      </c>
      <c r="K19" s="49"/>
    </row>
    <row r="20" spans="1:11" ht="15" hidden="1" customHeight="1" x14ac:dyDescent="0.2">
      <c r="A20" s="83" t="s">
        <v>34</v>
      </c>
      <c r="B20" s="95">
        <f>IF(OR('Tabel 5 F'!B20&lt;5,'Tabel 5.1 Br'!B20&lt;0.5),"-",IFERROR('Tabel 5.1 Br'!B20/'Tabel 5 F'!B20*100,"-"))</f>
        <v>31.622266666666665</v>
      </c>
      <c r="C20" s="95">
        <f>IF(OR('Tabel 5 F'!C20&lt;5,'Tabel 5.1 Br'!C20&lt;0.5),"-",IFERROR('Tabel 5.1 Br'!C20/'Tabel 5 F'!C20*100,"-"))</f>
        <v>6.1293636363636361</v>
      </c>
      <c r="D20" s="95">
        <f>IF(OR('Tabel 5 F'!D20&lt;5,'Tabel 5.1 Br'!D20&lt;0.5),"-",IFERROR('Tabel 5.1 Br'!D20/'Tabel 5 F'!D20*100,"-"))</f>
        <v>2.3838048780487804</v>
      </c>
      <c r="E20" s="95">
        <f>IF(OR('Tabel 5 F'!E20&lt;5,'Tabel 5.1 Br'!E20&lt;0.5),"-",IFERROR('Tabel 5.1 Br'!E20/'Tabel 5 F'!E20*100,"-"))</f>
        <v>5.7132285714285711</v>
      </c>
      <c r="F20" s="95" t="str">
        <f>IF(OR('Tabel 5 F'!F20&lt;5,'Tabel 5.1 Br'!F20&lt;0.5),"-",IFERROR('Tabel 5.1 Br'!F20/'Tabel 5 F'!F20*100,"-"))</f>
        <v>-</v>
      </c>
      <c r="G20" s="95">
        <f>IF(OR('Tabel 5 F'!G20&lt;5,'Tabel 5.1 Br'!G20&lt;0.5),"-",IFERROR('Tabel 5.1 Br'!G20/'Tabel 5 F'!G20*100,"-"))</f>
        <v>2.9452044728434505</v>
      </c>
      <c r="H20" s="95">
        <f>IF(OR('Tabel 5 F'!H20&lt;5,'Tabel 5.1 Br'!H20&lt;0.5),"-",IFERROR('Tabel 5.1 Br'!H20/'Tabel 5 F'!H20*100,"-"))</f>
        <v>2.0829374999999999</v>
      </c>
      <c r="I20" s="66"/>
      <c r="J20" s="95">
        <f>IF(OR('Tabel 5 F'!J20&lt;5,'Tabel 5.1 Br'!J20&lt;0.5),"-",IFERROR('Tabel 5.1 Br'!J20/'Tabel 5 F'!J20*100,"-"))</f>
        <v>3.6424383561643841</v>
      </c>
      <c r="K20" s="49"/>
    </row>
    <row r="21" spans="1:11" ht="15.75" customHeight="1" x14ac:dyDescent="0.2">
      <c r="A21" s="83" t="s">
        <v>35</v>
      </c>
      <c r="B21" s="95">
        <f>IF(OR('Tabel 5 F'!B21&lt;5,'Tabel 5.1 Br'!B21&lt;0.5),"-",IFERROR('Tabel 5.1 Br'!B21/'Tabel 5 F'!B21*100,"-"))</f>
        <v>27.903801526717558</v>
      </c>
      <c r="C21" s="95">
        <f>IF(OR('Tabel 5 F'!C21&lt;5,'Tabel 5.1 Br'!C21&lt;0.5),"-",IFERROR('Tabel 5.1 Br'!C21/'Tabel 5 F'!C21*100,"-"))</f>
        <v>10.685104761904762</v>
      </c>
      <c r="D21" s="95">
        <f>IF(OR('Tabel 5 F'!D21&lt;5,'Tabel 5.1 Br'!D21&lt;0.5),"-",IFERROR('Tabel 5.1 Br'!D21/'Tabel 5 F'!D21*100,"-"))</f>
        <v>5.8334464944649449</v>
      </c>
      <c r="E21" s="95">
        <f>IF(OR('Tabel 5 F'!E21&lt;5,'Tabel 5.1 Br'!E21&lt;0.5),"-",IFERROR('Tabel 5.1 Br'!E21/'Tabel 5 F'!E21*100,"-"))</f>
        <v>1.6589637462235649</v>
      </c>
      <c r="F21" s="95">
        <f>IF(OR('Tabel 5 F'!F21&lt;5,'Tabel 5.1 Br'!F21&lt;0.5),"-",IFERROR('Tabel 5.1 Br'!F21/'Tabel 5 F'!F21*100,"-"))</f>
        <v>1.4169636363636364</v>
      </c>
      <c r="G21" s="95">
        <f>IF(OR('Tabel 5 F'!G21&lt;5,'Tabel 5.1 Br'!G21&lt;0.5),"-",IFERROR('Tabel 5.1 Br'!G21/'Tabel 5 F'!G21*100,"-"))</f>
        <v>1.6284175170068027</v>
      </c>
      <c r="H21" s="95">
        <f>IF(OR('Tabel 5 F'!H21&lt;5,'Tabel 5.1 Br'!H21&lt;0.5),"-",IFERROR('Tabel 5.1 Br'!H21/'Tabel 5 F'!H21*100,"-"))</f>
        <v>2.6600827067669175</v>
      </c>
      <c r="I21" s="66"/>
      <c r="J21" s="95">
        <f>IF(OR('Tabel 5 F'!J21&lt;5,'Tabel 5.1 Br'!J21&lt;0.5),"-",IFERROR('Tabel 5.1 Br'!J21/'Tabel 5 F'!J21*100,"-"))</f>
        <v>3.129962745598367</v>
      </c>
      <c r="K21" s="49"/>
    </row>
    <row r="22" spans="1:11" ht="15.75" customHeight="1" x14ac:dyDescent="0.2">
      <c r="A22" s="79" t="s">
        <v>36</v>
      </c>
      <c r="B22" s="93">
        <f>IF(OR('Tabel 5 F'!B22&lt;5,'Tabel 5.1 Br'!B22&lt;0.5),"-",IFERROR('Tabel 5.1 Br'!B22/'Tabel 5 F'!B22*100,"-"))</f>
        <v>29.394222222222222</v>
      </c>
      <c r="C22" s="93" t="str">
        <f>IF(OR('Tabel 5 F'!C22&lt;5,'Tabel 5.1 Br'!C22&lt;0.5),"-",IFERROR('Tabel 5.1 Br'!C22/'Tabel 5 F'!C22*100,"-"))</f>
        <v>-</v>
      </c>
      <c r="D22" s="93">
        <f>IF(OR('Tabel 5 F'!D22&lt;5,'Tabel 5.1 Br'!D22&lt;0.5),"-",IFERROR('Tabel 5.1 Br'!D22/'Tabel 5 F'!D22*100,"-"))</f>
        <v>4.4436222222222224</v>
      </c>
      <c r="E22" s="93">
        <f>IF(OR('Tabel 5 F'!E22&lt;5,'Tabel 5.1 Br'!E22&lt;0.5),"-",IFERROR('Tabel 5.1 Br'!E22/'Tabel 5 F'!E22*100,"-"))</f>
        <v>3.3327000000000004</v>
      </c>
      <c r="F22" s="93" t="str">
        <f>IF(OR('Tabel 5 F'!F22&lt;5,'Tabel 5.1 Br'!F22&lt;0.5),"-",IFERROR('Tabel 5.1 Br'!F22/'Tabel 5 F'!F22*100,"-"))</f>
        <v>-</v>
      </c>
      <c r="G22" s="93">
        <f>IF(OR('Tabel 5 F'!G22&lt;5,'Tabel 5.1 Br'!G22&lt;0.5),"-",IFERROR('Tabel 5.1 Br'!G22/'Tabel 5 F'!G22*100,"-"))</f>
        <v>1.8536755555555555</v>
      </c>
      <c r="H22" s="93" t="str">
        <f>IF(OR('Tabel 5 F'!H22&lt;5,'Tabel 5.1 Br'!H22&lt;0.5),"-",IFERROR('Tabel 5.1 Br'!H22/'Tabel 5 F'!H22*100,"-"))</f>
        <v>-</v>
      </c>
      <c r="I22" s="66"/>
      <c r="J22" s="93">
        <f>IF(OR('Tabel 5 F'!J22&lt;5,'Tabel 5.1 Br'!J22&lt;0.5),"-",IFERROR('Tabel 5.1 Br'!J22/'Tabel 5 F'!J22*100,"-"))</f>
        <v>3.3497768817204303</v>
      </c>
      <c r="K22" s="49"/>
    </row>
    <row r="23" spans="1:11" ht="15.75" customHeight="1" x14ac:dyDescent="0.2">
      <c r="A23" s="90" t="s">
        <v>37</v>
      </c>
      <c r="B23" s="94">
        <f>IF(OR('Tabel 5 F'!B23&lt;5,'Tabel 5.1 Br'!B23&lt;0.5),"-",IFERROR('Tabel 5.1 Br'!B23/'Tabel 5 F'!B23*100,"-"))</f>
        <v>14.971200000000001</v>
      </c>
      <c r="C23" s="94">
        <f>IF(OR('Tabel 5 F'!C23&lt;5,'Tabel 5.1 Br'!C23&lt;0.5),"-",IFERROR('Tabel 5.1 Br'!C23/'Tabel 5 F'!C23*100,"-"))</f>
        <v>5.1566470588235296</v>
      </c>
      <c r="D23" s="94">
        <f>IF(OR('Tabel 5 F'!D23&lt;5,'Tabel 5.1 Br'!D23&lt;0.5),"-",IFERROR('Tabel 5.1 Br'!D23/'Tabel 5 F'!D23*100,"-"))</f>
        <v>2.3142761904761904</v>
      </c>
      <c r="E23" s="94">
        <f>IF(OR('Tabel 5 F'!E23&lt;5,'Tabel 5.1 Br'!E23&lt;0.5),"-",IFERROR('Tabel 5.1 Br'!E23/'Tabel 5 F'!E23*100,"-"))</f>
        <v>0.65511724137931027</v>
      </c>
      <c r="F23" s="94">
        <f>IF(OR('Tabel 5 F'!F23&lt;5,'Tabel 5.1 Br'!F23&lt;0.5),"-",IFERROR('Tabel 5.1 Br'!F23/'Tabel 5 F'!F23*100,"-"))</f>
        <v>2.0404285714285715</v>
      </c>
      <c r="G23" s="94" t="str">
        <f>IF(OR('Tabel 5 F'!G23&lt;5,'Tabel 5.1 Br'!G23&lt;0.5),"-",IFERROR('Tabel 5.1 Br'!G23/'Tabel 5 F'!G23*100,"-"))</f>
        <v>-</v>
      </c>
      <c r="H23" s="94" t="str">
        <f>IF(OR('Tabel 5 F'!H23&lt;5,'Tabel 5.1 Br'!H23&lt;0.5),"-",IFERROR('Tabel 5.1 Br'!H23/'Tabel 5 F'!H23*100,"-"))</f>
        <v>-</v>
      </c>
      <c r="I23" s="66"/>
      <c r="J23" s="94">
        <f>IF(OR('Tabel 5 F'!J23&lt;5,'Tabel 5.1 Br'!J23&lt;0.5),"-",IFERROR('Tabel 5.1 Br'!J23/'Tabel 5 F'!J23*100,"-"))</f>
        <v>2.314671023965142</v>
      </c>
      <c r="K23" s="49"/>
    </row>
    <row r="24" spans="1:11" ht="15.75" customHeight="1" x14ac:dyDescent="0.2">
      <c r="A24" s="83" t="s">
        <v>38</v>
      </c>
      <c r="B24" s="95">
        <f>IF(OR('Tabel 5 F'!B24&lt;5,'Tabel 5.1 Br'!B24&lt;0.5),"-",IFERROR('Tabel 5.1 Br'!B24/'Tabel 5 F'!B24*100,"-"))</f>
        <v>4.9845596330275219</v>
      </c>
      <c r="C24" s="95">
        <f>IF(OR('Tabel 5 F'!C24&lt;5,'Tabel 5.1 Br'!C24&lt;0.5),"-",IFERROR('Tabel 5.1 Br'!C24/'Tabel 5 F'!C24*100,"-"))</f>
        <v>4.5561388888888885</v>
      </c>
      <c r="D24" s="95">
        <f>IF(OR('Tabel 5 F'!D24&lt;5,'Tabel 5.1 Br'!D24&lt;0.5),"-",IFERROR('Tabel 5.1 Br'!D24/'Tabel 5 F'!D24*100,"-"))</f>
        <v>1.2818193146417445</v>
      </c>
      <c r="E24" s="95">
        <f>IF(OR('Tabel 5 F'!E24&lt;5,'Tabel 5.1 Br'!E24&lt;0.5),"-",IFERROR('Tabel 5.1 Br'!E24/'Tabel 5 F'!E24*100,"-"))</f>
        <v>0.45863073394495407</v>
      </c>
      <c r="F24" s="95">
        <f>IF(OR('Tabel 5 F'!F24&lt;5,'Tabel 5.1 Br'!F24&lt;0.5),"-",IFERROR('Tabel 5.1 Br'!F24/'Tabel 5 F'!F24*100,"-"))</f>
        <v>1.290388111888112</v>
      </c>
      <c r="G24" s="95">
        <f>IF(OR('Tabel 5 F'!G24&lt;5,'Tabel 5.1 Br'!G24&lt;0.5),"-",IFERROR('Tabel 5.1 Br'!G24/'Tabel 5 F'!G24*100,"-"))</f>
        <v>0.54499244875943909</v>
      </c>
      <c r="H24" s="95">
        <f>IF(OR('Tabel 5 F'!H24&lt;5,'Tabel 5.1 Br'!H24&lt;0.5),"-",IFERROR('Tabel 5.1 Br'!H24/'Tabel 5 F'!H24*100,"-"))</f>
        <v>1.1437333333333333</v>
      </c>
      <c r="I24" s="66"/>
      <c r="J24" s="95">
        <f>IF(OR('Tabel 5 F'!J24&lt;5,'Tabel 5.1 Br'!J24&lt;0.5),"-",IFERROR('Tabel 5.1 Br'!J24/'Tabel 5 F'!J24*100,"-"))</f>
        <v>1.2016171335769386</v>
      </c>
      <c r="K24" s="49"/>
    </row>
    <row r="25" spans="1:11" ht="15.75" customHeight="1" x14ac:dyDescent="0.2">
      <c r="A25" s="79" t="s">
        <v>39</v>
      </c>
      <c r="B25" s="93">
        <f>IF(OR('Tabel 5 F'!B25&lt;5,'Tabel 5.1 Br'!B25&lt;0.5),"-",IFERROR('Tabel 5.1 Br'!B25/'Tabel 5 F'!B25*100,"-"))</f>
        <v>28.085334337349394</v>
      </c>
      <c r="C25" s="93">
        <f>IF(OR('Tabel 5 F'!C25&lt;5,'Tabel 5.1 Br'!C25&lt;0.5),"-",IFERROR('Tabel 5.1 Br'!C25/'Tabel 5 F'!C25*100,"-"))</f>
        <v>9.8358595041322321</v>
      </c>
      <c r="D25" s="93">
        <f>IF(OR('Tabel 5 F'!D25&lt;5,'Tabel 5.1 Br'!D25&lt;0.5),"-",IFERROR('Tabel 5.1 Br'!D25/'Tabel 5 F'!D25*100,"-"))</f>
        <v>3.1876222527472526</v>
      </c>
      <c r="E25" s="93">
        <f>IF(OR('Tabel 5 F'!E25&lt;5,'Tabel 5.1 Br'!E25&lt;0.5),"-",IFERROR('Tabel 5.1 Br'!E25/'Tabel 5 F'!E25*100,"-"))</f>
        <v>1.8107482088024565</v>
      </c>
      <c r="F25" s="93">
        <f>IF(OR('Tabel 5 F'!F25&lt;5,'Tabel 5.1 Br'!F25&lt;0.5),"-",IFERROR('Tabel 5.1 Br'!F25/'Tabel 5 F'!F25*100,"-"))</f>
        <v>0.53499039780521263</v>
      </c>
      <c r="G25" s="93">
        <f>IF(OR('Tabel 5 F'!G25&lt;5,'Tabel 5.1 Br'!G25&lt;0.5),"-",IFERROR('Tabel 5.1 Br'!G25/'Tabel 5 F'!G25*100,"-"))</f>
        <v>0.73946325581395345</v>
      </c>
      <c r="H25" s="93">
        <f>IF(OR('Tabel 5 F'!H25&lt;5,'Tabel 5.1 Br'!H25&lt;0.5),"-",IFERROR('Tabel 5.1 Br'!H25/'Tabel 5 F'!H25*100,"-"))</f>
        <v>1.3925761316872427</v>
      </c>
      <c r="I25" s="66"/>
      <c r="J25" s="93">
        <f>IF(OR('Tabel 5 F'!J25&lt;5,'Tabel 5.1 Br'!J25&lt;0.5),"-",IFERROR('Tabel 5.1 Br'!J25/'Tabel 5 F'!J25*100,"-"))</f>
        <v>3.2691256201275691</v>
      </c>
      <c r="K25" s="49"/>
    </row>
    <row r="26" spans="1:11" ht="15.75" customHeight="1" x14ac:dyDescent="0.2">
      <c r="A26" s="90" t="s">
        <v>40</v>
      </c>
      <c r="B26" s="94">
        <f>IF(OR('Tabel 5 F'!B26&lt;5,'Tabel 5.1 Br'!B26&lt;0.5),"-",IFERROR('Tabel 5.1 Br'!B26/'Tabel 5 F'!B26*100,"-"))</f>
        <v>5.6986135662898256</v>
      </c>
      <c r="C26" s="94">
        <f>IF(OR('Tabel 5 F'!C26&lt;5,'Tabel 5.1 Br'!C26&lt;0.5),"-",IFERROR('Tabel 5.1 Br'!C26/'Tabel 5 F'!C26*100,"-"))</f>
        <v>2.8873934760448523</v>
      </c>
      <c r="D26" s="94">
        <f>IF(OR('Tabel 5 F'!D26&lt;5,'Tabel 5.1 Br'!D26&lt;0.5),"-",IFERROR('Tabel 5.1 Br'!D26/'Tabel 5 F'!D26*100,"-"))</f>
        <v>2.4077960499798468</v>
      </c>
      <c r="E26" s="94">
        <f>IF(OR('Tabel 5 F'!E26&lt;5,'Tabel 5.1 Br'!E26&lt;0.5),"-",IFERROR('Tabel 5.1 Br'!E26/'Tabel 5 F'!E26*100,"-"))</f>
        <v>0.56290009082652137</v>
      </c>
      <c r="F26" s="94">
        <f>IF(OR('Tabel 5 F'!F26&lt;5,'Tabel 5.1 Br'!F26&lt;0.5),"-",IFERROR('Tabel 5.1 Br'!F26/'Tabel 5 F'!F26*100,"-"))</f>
        <v>0.43538692579505306</v>
      </c>
      <c r="G26" s="94">
        <f>IF(OR('Tabel 5 F'!G26&lt;5,'Tabel 5.1 Br'!G26&lt;0.5),"-",IFERROR('Tabel 5.1 Br'!G26/'Tabel 5 F'!G26*100,"-"))</f>
        <v>8.644848679974243E-2</v>
      </c>
      <c r="H26" s="94">
        <f>IF(OR('Tabel 5 F'!H26&lt;5,'Tabel 5.1 Br'!H26&lt;0.5),"-",IFERROR('Tabel 5.1 Br'!H26/'Tabel 5 F'!H26*100,"-"))</f>
        <v>0.82037131882202308</v>
      </c>
      <c r="I26" s="66"/>
      <c r="J26" s="94">
        <f>IF(OR('Tabel 5 F'!J26&lt;5,'Tabel 5.1 Br'!J26&lt;0.5),"-",IFERROR('Tabel 5.1 Br'!J26/'Tabel 5 F'!J26*100,"-"))</f>
        <v>1.4178112888960364</v>
      </c>
      <c r="K26" s="49"/>
    </row>
    <row r="27" spans="1:11" ht="15.75" customHeight="1" x14ac:dyDescent="0.2">
      <c r="A27" s="83" t="s">
        <v>41</v>
      </c>
      <c r="B27" s="95">
        <f>IF(OR('Tabel 5 F'!B27&lt;5,'Tabel 5.1 Br'!B27&lt;0.5),"-",IFERROR('Tabel 5.1 Br'!B27/'Tabel 5 F'!B27*100,"-"))</f>
        <v>8.0137777777777774</v>
      </c>
      <c r="C27" s="95">
        <f>IF(OR('Tabel 5 F'!C27&lt;5,'Tabel 5.1 Br'!C27&lt;0.5),"-",IFERROR('Tabel 5.1 Br'!C27/'Tabel 5 F'!C27*100,"-"))</f>
        <v>1.926276785714286</v>
      </c>
      <c r="D27" s="95">
        <f>IF(OR('Tabel 5 F'!D27&lt;5,'Tabel 5.1 Br'!D27&lt;0.5),"-",IFERROR('Tabel 5.1 Br'!D27/'Tabel 5 F'!D27*100,"-"))</f>
        <v>0.39362598425196854</v>
      </c>
      <c r="E27" s="95">
        <f>IF(OR('Tabel 5 F'!E27&lt;5,'Tabel 5.1 Br'!E27&lt;0.5),"-",IFERROR('Tabel 5.1 Br'!E27/'Tabel 5 F'!E27*100,"-"))</f>
        <v>0.56754712041884814</v>
      </c>
      <c r="F27" s="95" t="str">
        <f>IF(OR('Tabel 5 F'!F27&lt;5,'Tabel 5.1 Br'!F27&lt;0.5),"-",IFERROR('Tabel 5.1 Br'!F27/'Tabel 5 F'!F27*100,"-"))</f>
        <v>-</v>
      </c>
      <c r="G27" s="95">
        <f>IF(OR('Tabel 5 F'!G27&lt;5,'Tabel 5.1 Br'!G27&lt;0.5),"-",IFERROR('Tabel 5.1 Br'!G27/'Tabel 5 F'!G27*100,"-"))</f>
        <v>0.83112593516209476</v>
      </c>
      <c r="H27" s="95">
        <f>IF(OR('Tabel 5 F'!H27&lt;5,'Tabel 5.1 Br'!H27&lt;0.5),"-",IFERROR('Tabel 5.1 Br'!H27/'Tabel 5 F'!H27*100,"-"))</f>
        <v>0.60594545454545445</v>
      </c>
      <c r="I27" s="66"/>
      <c r="J27" s="95">
        <f>IF(OR('Tabel 5 F'!J27&lt;5,'Tabel 5.1 Br'!J27&lt;0.5),"-",IFERROR('Tabel 5.1 Br'!J27/'Tabel 5 F'!J27*100,"-"))</f>
        <v>1.0050120076849185</v>
      </c>
      <c r="K27" s="49"/>
    </row>
    <row r="28" spans="1:11" ht="15.75" customHeight="1" x14ac:dyDescent="0.2">
      <c r="A28" s="79" t="s">
        <v>42</v>
      </c>
      <c r="B28" s="93">
        <f>IF(OR('Tabel 5 F'!B28&lt;5,'Tabel 5.1 Br'!B28&lt;0.5),"-",IFERROR('Tabel 5.1 Br'!B28/'Tabel 5 F'!B28*100,"-"))</f>
        <v>41.278751111111113</v>
      </c>
      <c r="C28" s="93">
        <f>IF(OR('Tabel 5 F'!C28&lt;5,'Tabel 5.1 Br'!C28&lt;0.5),"-",IFERROR('Tabel 5.1 Br'!C28/'Tabel 5 F'!C28*100,"-"))</f>
        <v>17.24287203791469</v>
      </c>
      <c r="D28" s="93">
        <f>IF(OR('Tabel 5 F'!D28&lt;5,'Tabel 5.1 Br'!D28&lt;0.5),"-",IFERROR('Tabel 5.1 Br'!D28/'Tabel 5 F'!D28*100,"-"))</f>
        <v>6.8872998027613415</v>
      </c>
      <c r="E28" s="93">
        <f>IF(OR('Tabel 5 F'!E28&lt;5,'Tabel 5.1 Br'!E28&lt;0.5),"-",IFERROR('Tabel 5.1 Br'!E28/'Tabel 5 F'!E28*100,"-"))</f>
        <v>3.6156053719008261</v>
      </c>
      <c r="F28" s="93">
        <f>IF(OR('Tabel 5 F'!F28&lt;5,'Tabel 5.1 Br'!F28&lt;0.5),"-",IFERROR('Tabel 5.1 Br'!F28/'Tabel 5 F'!F28*100,"-"))</f>
        <v>2.1570576036866358</v>
      </c>
      <c r="G28" s="93">
        <f>IF(OR('Tabel 5 F'!G28&lt;5,'Tabel 5.1 Br'!G28&lt;0.5),"-",IFERROR('Tabel 5.1 Br'!G28/'Tabel 5 F'!G28*100,"-"))</f>
        <v>2.8951357933579338</v>
      </c>
      <c r="H28" s="93">
        <f>IF(OR('Tabel 5 F'!H28&lt;5,'Tabel 5.1 Br'!H28&lt;0.5),"-",IFERROR('Tabel 5.1 Br'!H28/'Tabel 5 F'!H28*100,"-"))</f>
        <v>3.3116304023845009</v>
      </c>
      <c r="I28" s="66"/>
      <c r="J28" s="93">
        <f>IF(OR('Tabel 5 F'!J28&lt;5,'Tabel 5.1 Br'!J28&lt;0.5),"-",IFERROR('Tabel 5.1 Br'!J28/'Tabel 5 F'!J28*100,"-"))</f>
        <v>5.1717500000000003</v>
      </c>
      <c r="K28" s="49"/>
    </row>
    <row r="29" spans="1:11" ht="15.75" customHeight="1" x14ac:dyDescent="0.2">
      <c r="A29" s="90" t="s">
        <v>43</v>
      </c>
      <c r="B29" s="94">
        <f>IF(OR('Tabel 5 F'!B29&lt;5,'Tabel 5.1 Br'!B29&lt;0.5),"-",IFERROR('Tabel 5.1 Br'!B29/'Tabel 5 F'!B29*100,"-"))</f>
        <v>3.4476206896551722</v>
      </c>
      <c r="C29" s="94">
        <f>IF(OR('Tabel 5 F'!C29&lt;5,'Tabel 5.1 Br'!C29&lt;0.5),"-",IFERROR('Tabel 5.1 Br'!C29/'Tabel 5 F'!C29*100,"-"))</f>
        <v>3.9992399999999999</v>
      </c>
      <c r="D29" s="94">
        <f>IF(OR('Tabel 5 F'!D29&lt;5,'Tabel 5.1 Br'!D29&lt;0.5),"-",IFERROR('Tabel 5.1 Br'!D29/'Tabel 5 F'!D29*100,"-"))</f>
        <v>5.0837966101694914</v>
      </c>
      <c r="E29" s="94" t="str">
        <f>IF(OR('Tabel 5 F'!E29&lt;5,'Tabel 5.1 Br'!E29&lt;0.5),"-",IFERROR('Tabel 5.1 Br'!E29/'Tabel 5 F'!E29*100,"-"))</f>
        <v>-</v>
      </c>
      <c r="F29" s="94" t="str">
        <f>IF(OR('Tabel 5 F'!F29&lt;5,'Tabel 5.1 Br'!F29&lt;0.5),"-",IFERROR('Tabel 5.1 Br'!F29/'Tabel 5 F'!F29*100,"-"))</f>
        <v>-</v>
      </c>
      <c r="G29" s="94">
        <f>IF(OR('Tabel 5 F'!G29&lt;5,'Tabel 5.1 Br'!G29&lt;0.5),"-",IFERROR('Tabel 5.1 Br'!G29/'Tabel 5 F'!G29*100,"-"))</f>
        <v>0.54716600790513836</v>
      </c>
      <c r="H29" s="94" t="str">
        <f>IF(OR('Tabel 5 F'!H29&lt;5,'Tabel 5.1 Br'!H29&lt;0.5),"-",IFERROR('Tabel 5.1 Br'!H29/'Tabel 5 F'!H29*100,"-"))</f>
        <v>-</v>
      </c>
      <c r="I29" s="66"/>
      <c r="J29" s="94">
        <f>IF(OR('Tabel 5 F'!J29&lt;5,'Tabel 5.1 Br'!J29&lt;0.5),"-",IFERROR('Tabel 5.1 Br'!J29/'Tabel 5 F'!J29*100,"-"))</f>
        <v>0.90744392523364492</v>
      </c>
      <c r="K29" s="49"/>
    </row>
    <row r="30" spans="1:11" ht="15.75" customHeight="1" x14ac:dyDescent="0.2">
      <c r="A30" s="83" t="s">
        <v>44</v>
      </c>
      <c r="B30" s="95">
        <f>IF(OR('Tabel 5 F'!B30&lt;5,'Tabel 5.1 Br'!B30&lt;0.5),"-",IFERROR('Tabel 5.1 Br'!B30/'Tabel 5 F'!B30*100,"-"))</f>
        <v>36.743486486486489</v>
      </c>
      <c r="C30" s="95">
        <f>IF(OR('Tabel 5 F'!C30&lt;5,'Tabel 5.1 Br'!C30&lt;0.5),"-",IFERROR('Tabel 5.1 Br'!C30/'Tabel 5 F'!C30*100,"-"))</f>
        <v>27.31254901960784</v>
      </c>
      <c r="D30" s="95">
        <f>IF(OR('Tabel 5 F'!D30&lt;5,'Tabel 5.1 Br'!D30&lt;0.5),"-",IFERROR('Tabel 5.1 Br'!D30/'Tabel 5 F'!D30*100,"-"))</f>
        <v>7.1621045751633989</v>
      </c>
      <c r="E30" s="95">
        <f>IF(OR('Tabel 5 F'!E30&lt;5,'Tabel 5.1 Br'!E30&lt;0.5),"-",IFERROR('Tabel 5.1 Br'!E30/'Tabel 5 F'!E30*100,"-"))</f>
        <v>5.9968590604026843</v>
      </c>
      <c r="F30" s="95">
        <f>IF(OR('Tabel 5 F'!F30&lt;5,'Tabel 5.1 Br'!F30&lt;0.5),"-",IFERROR('Tabel 5.1 Br'!F30/'Tabel 5 F'!F30*100,"-"))</f>
        <v>3.8031506024096382</v>
      </c>
      <c r="G30" s="95">
        <f>IF(OR('Tabel 5 F'!G30&lt;5,'Tabel 5.1 Br'!G30&lt;0.5),"-",IFERROR('Tabel 5.1 Br'!G30/'Tabel 5 F'!G30*100,"-"))</f>
        <v>1.8087222222222219</v>
      </c>
      <c r="H30" s="95">
        <f>IF(OR('Tabel 5 F'!H30&lt;5,'Tabel 5.1 Br'!H30&lt;0.5),"-",IFERROR('Tabel 5.1 Br'!H30/'Tabel 5 F'!H30*100,"-"))</f>
        <v>1.5418223140495866</v>
      </c>
      <c r="I30" s="66"/>
      <c r="J30" s="95">
        <f>IF(OR('Tabel 5 F'!J30&lt;5,'Tabel 5.1 Br'!J30&lt;0.5),"-",IFERROR('Tabel 5.1 Br'!J30/'Tabel 5 F'!J30*100,"-"))</f>
        <v>3.5220466867469873</v>
      </c>
      <c r="K30" s="49"/>
    </row>
    <row r="31" spans="1:11" ht="15.75" customHeight="1" x14ac:dyDescent="0.2">
      <c r="A31" s="79" t="s">
        <v>45</v>
      </c>
      <c r="B31" s="93">
        <f>IF(OR('Tabel 5 F'!B31&lt;5,'Tabel 5.1 Br'!B31&lt;0.5),"-",IFERROR('Tabel 5.1 Br'!B31/'Tabel 5 F'!B31*100,"-"))</f>
        <v>32.695099999999996</v>
      </c>
      <c r="C31" s="93">
        <f>IF(OR('Tabel 5 F'!C31&lt;5,'Tabel 5.1 Br'!C31&lt;0.5),"-",IFERROR('Tabel 5.1 Br'!C31/'Tabel 5 F'!C31*100,"-"))</f>
        <v>6.97</v>
      </c>
      <c r="D31" s="93">
        <f>IF(OR('Tabel 5 F'!D31&lt;5,'Tabel 5.1 Br'!D31&lt;0.5),"-",IFERROR('Tabel 5.1 Br'!D31/'Tabel 5 F'!D31*100,"-"))</f>
        <v>12.4095</v>
      </c>
      <c r="E31" s="93">
        <f>IF(OR('Tabel 5 F'!E31&lt;5,'Tabel 5.1 Br'!E31&lt;0.5),"-",IFERROR('Tabel 5.1 Br'!E31/'Tabel 5 F'!E31*100,"-"))</f>
        <v>2.9754262295081966</v>
      </c>
      <c r="F31" s="93">
        <f>IF(OR('Tabel 5 F'!F31&lt;5,'Tabel 5.1 Br'!F31&lt;0.5),"-",IFERROR('Tabel 5.1 Br'!F31/'Tabel 5 F'!F31*100,"-"))</f>
        <v>3.3892033898305085</v>
      </c>
      <c r="G31" s="93">
        <f>IF(OR('Tabel 5 F'!G31&lt;5,'Tabel 5.1 Br'!G31&lt;0.5),"-",IFERROR('Tabel 5.1 Br'!G31/'Tabel 5 F'!G31*100,"-"))</f>
        <v>0.9406806722689075</v>
      </c>
      <c r="H31" s="93">
        <f>IF(OR('Tabel 5 F'!H31&lt;5,'Tabel 5.1 Br'!H31&lt;0.5),"-",IFERROR('Tabel 5.1 Br'!H31/'Tabel 5 F'!H31*100,"-"))</f>
        <v>1.3393441295546558</v>
      </c>
      <c r="I31" s="66"/>
      <c r="J31" s="93">
        <f>IF(OR('Tabel 5 F'!J31&lt;5,'Tabel 5.1 Br'!J31&lt;0.5),"-",IFERROR('Tabel 5.1 Br'!J31/'Tabel 5 F'!J31*100,"-"))</f>
        <v>2.1030484780157837</v>
      </c>
      <c r="K31" s="49"/>
    </row>
    <row r="32" spans="1:11" ht="15.75" customHeight="1" x14ac:dyDescent="0.2">
      <c r="A32" s="90" t="s">
        <v>46</v>
      </c>
      <c r="B32" s="94">
        <f>IF(OR('Tabel 5 F'!B32&lt;5,'Tabel 5.1 Br'!B32&lt;0.5),"-",IFERROR('Tabel 5.1 Br'!B32/'Tabel 5 F'!B32*100,"-"))</f>
        <v>36.287666666666667</v>
      </c>
      <c r="C32" s="94">
        <f>IF(OR('Tabel 5 F'!C32&lt;5,'Tabel 5.1 Br'!C32&lt;0.5),"-",IFERROR('Tabel 5.1 Br'!C32/'Tabel 5 F'!C32*100,"-"))</f>
        <v>21.066852941176471</v>
      </c>
      <c r="D32" s="94">
        <f>IF(OR('Tabel 5 F'!D32&lt;5,'Tabel 5.1 Br'!D32&lt;0.5),"-",IFERROR('Tabel 5.1 Br'!D32/'Tabel 5 F'!D32*100,"-"))</f>
        <v>9.7509158878504678</v>
      </c>
      <c r="E32" s="94" t="str">
        <f>IF(OR('Tabel 5 F'!E32&lt;5,'Tabel 5.1 Br'!E32&lt;0.5),"-",IFERROR('Tabel 5.1 Br'!E32/'Tabel 5 F'!E32*100,"-"))</f>
        <v>-</v>
      </c>
      <c r="F32" s="94">
        <f>IF(OR('Tabel 5 F'!F32&lt;5,'Tabel 5.1 Br'!F32&lt;0.5),"-",IFERROR('Tabel 5.1 Br'!F32/'Tabel 5 F'!F32*100,"-"))</f>
        <v>0.74667346938775514</v>
      </c>
      <c r="G32" s="94">
        <f>IF(OR('Tabel 5 F'!G32&lt;5,'Tabel 5.1 Br'!G32&lt;0.5),"-",IFERROR('Tabel 5.1 Br'!G32/'Tabel 5 F'!G32*100,"-"))</f>
        <v>0.65512774869109958</v>
      </c>
      <c r="H32" s="94">
        <f>IF(OR('Tabel 5 F'!H32&lt;5,'Tabel 5.1 Br'!H32&lt;0.5),"-",IFERROR('Tabel 5.1 Br'!H32/'Tabel 5 F'!H32*100,"-"))</f>
        <v>1.7337803468208093</v>
      </c>
      <c r="I32" s="66"/>
      <c r="J32" s="94">
        <f>IF(OR('Tabel 5 F'!J32&lt;5,'Tabel 5.1 Br'!J32&lt;0.5),"-",IFERROR('Tabel 5.1 Br'!J32/'Tabel 5 F'!J32*100,"-"))</f>
        <v>2.6245434402332362</v>
      </c>
      <c r="K32" s="49"/>
    </row>
    <row r="33" spans="1:11" ht="15.75" customHeight="1" x14ac:dyDescent="0.2">
      <c r="A33" s="83" t="s">
        <v>47</v>
      </c>
      <c r="B33" s="95">
        <f>IF(OR('Tabel 5 F'!B33&lt;5,'Tabel 5.1 Br'!B33&lt;0.5),"-",IFERROR('Tabel 5.1 Br'!B33/'Tabel 5 F'!B33*100,"-"))</f>
        <v>24.235624584717609</v>
      </c>
      <c r="C33" s="95">
        <f>IF(OR('Tabel 5 F'!C33&lt;5,'Tabel 5.1 Br'!C33&lt;0.5),"-",IFERROR('Tabel 5.1 Br'!C33/'Tabel 5 F'!C33*100,"-"))</f>
        <v>8.5571796874999997</v>
      </c>
      <c r="D33" s="95">
        <f>IF(OR('Tabel 5 F'!D33&lt;5,'Tabel 5.1 Br'!D33&lt;0.5),"-",IFERROR('Tabel 5.1 Br'!D33/'Tabel 5 F'!D33*100,"-"))</f>
        <v>3.7124843561973528</v>
      </c>
      <c r="E33" s="95">
        <f>IF(OR('Tabel 5 F'!E33&lt;5,'Tabel 5.1 Br'!E33&lt;0.5),"-",IFERROR('Tabel 5.1 Br'!E33/'Tabel 5 F'!E33*100,"-"))</f>
        <v>2.3950465872156013</v>
      </c>
      <c r="F33" s="95">
        <f>IF(OR('Tabel 5 F'!F33&lt;5,'Tabel 5.1 Br'!F33&lt;0.5),"-",IFERROR('Tabel 5.1 Br'!F33/'Tabel 5 F'!F33*100,"-"))</f>
        <v>1.9546753670473083</v>
      </c>
      <c r="G33" s="95">
        <f>IF(OR('Tabel 5 F'!G33&lt;5,'Tabel 5.1 Br'!G33&lt;0.5),"-",IFERROR('Tabel 5.1 Br'!G33/'Tabel 5 F'!G33*100,"-"))</f>
        <v>1.0968872889771599</v>
      </c>
      <c r="H33" s="95">
        <f>IF(OR('Tabel 5 F'!H33&lt;5,'Tabel 5.1 Br'!H33&lt;0.5),"-",IFERROR('Tabel 5.1 Br'!H33/'Tabel 5 F'!H33*100,"-"))</f>
        <v>1.6304187327823694</v>
      </c>
      <c r="I33" s="66"/>
      <c r="J33" s="95">
        <f>IF(OR('Tabel 5 F'!J33&lt;5,'Tabel 5.1 Br'!J33&lt;0.5),"-",IFERROR('Tabel 5.1 Br'!J33/'Tabel 5 F'!J33*100,"-"))</f>
        <v>4.1164152305542618</v>
      </c>
      <c r="K33" s="49"/>
    </row>
    <row r="34" spans="1:11" ht="15.75" customHeight="1" x14ac:dyDescent="0.2">
      <c r="A34" s="79" t="s">
        <v>48</v>
      </c>
      <c r="B34" s="93">
        <f>IF(OR('Tabel 5 F'!B34&lt;5,'Tabel 5.1 Br'!B34&lt;0.5),"-",IFERROR('Tabel 5.1 Br'!B34/'Tabel 5 F'!B34*100,"-"))</f>
        <v>8.7687015457788355</v>
      </c>
      <c r="C34" s="93">
        <f>IF(OR('Tabel 5 F'!C34&lt;5,'Tabel 5.1 Br'!C34&lt;0.5),"-",IFERROR('Tabel 5.1 Br'!C34/'Tabel 5 F'!C34*100,"-"))</f>
        <v>2.4926125166444741</v>
      </c>
      <c r="D34" s="93">
        <f>IF(OR('Tabel 5 F'!D34&lt;5,'Tabel 5.1 Br'!D34&lt;0.5),"-",IFERROR('Tabel 5.1 Br'!D34/'Tabel 5 F'!D34*100,"-"))</f>
        <v>1.5949974226804122</v>
      </c>
      <c r="E34" s="93">
        <f>IF(OR('Tabel 5 F'!E34&lt;5,'Tabel 5.1 Br'!E34&lt;0.5),"-",IFERROR('Tabel 5.1 Br'!E34/'Tabel 5 F'!E34*100,"-"))</f>
        <v>0.96329095441595436</v>
      </c>
      <c r="F34" s="93">
        <f>IF(OR('Tabel 5 F'!F34&lt;5,'Tabel 5.1 Br'!F34&lt;0.5),"-",IFERROR('Tabel 5.1 Br'!F34/'Tabel 5 F'!F34*100,"-"))</f>
        <v>0.73920541494997061</v>
      </c>
      <c r="G34" s="93">
        <f>IF(OR('Tabel 5 F'!G34&lt;5,'Tabel 5.1 Br'!G34&lt;0.5),"-",IFERROR('Tabel 5.1 Br'!G34/'Tabel 5 F'!G34*100,"-"))</f>
        <v>0.68387802275960174</v>
      </c>
      <c r="H34" s="93">
        <f>IF(OR('Tabel 5 F'!H34&lt;5,'Tabel 5.1 Br'!H34&lt;0.5),"-",IFERROR('Tabel 5.1 Br'!H34/'Tabel 5 F'!H34*100,"-"))</f>
        <v>1.0176014266607223</v>
      </c>
      <c r="I34" s="66"/>
      <c r="J34" s="93">
        <f>IF(OR('Tabel 5 F'!J34&lt;5,'Tabel 5.1 Br'!J34&lt;0.5),"-",IFERROR('Tabel 5.1 Br'!J34/'Tabel 5 F'!J34*100,"-"))</f>
        <v>1.4145713145943293</v>
      </c>
      <c r="K34" s="49"/>
    </row>
    <row r="35" spans="1:11" ht="15.75" customHeight="1" x14ac:dyDescent="0.2">
      <c r="A35" s="90" t="s">
        <v>49</v>
      </c>
      <c r="B35" s="94">
        <f>IF(OR('Tabel 5 F'!B35&lt;5,'Tabel 5.1 Br'!B35&lt;0.5),"-",IFERROR('Tabel 5.1 Br'!B35/'Tabel 5 F'!B35*100,"-"))</f>
        <v>14.544969309462916</v>
      </c>
      <c r="C35" s="94">
        <f>IF(OR('Tabel 5 F'!C35&lt;5,'Tabel 5.1 Br'!C35&lt;0.5),"-",IFERROR('Tabel 5.1 Br'!C35/'Tabel 5 F'!C35*100,"-"))</f>
        <v>1.8956623931623933</v>
      </c>
      <c r="D35" s="94">
        <f>IF(OR('Tabel 5 F'!D35&lt;5,'Tabel 5.1 Br'!D35&lt;0.5),"-",IFERROR('Tabel 5.1 Br'!D35/'Tabel 5 F'!D35*100,"-"))</f>
        <v>1.4301601208459216</v>
      </c>
      <c r="E35" s="94">
        <f>IF(OR('Tabel 5 F'!E35&lt;5,'Tabel 5.1 Br'!E35&lt;0.5),"-",IFERROR('Tabel 5.1 Br'!E35/'Tabel 5 F'!E35*100,"-"))</f>
        <v>1.5076757269279393</v>
      </c>
      <c r="F35" s="94">
        <f>IF(OR('Tabel 5 F'!F35&lt;5,'Tabel 5.1 Br'!F35&lt;0.5),"-",IFERROR('Tabel 5.1 Br'!F35/'Tabel 5 F'!F35*100,"-"))</f>
        <v>1.2813053817271589</v>
      </c>
      <c r="G35" s="94">
        <f>IF(OR('Tabel 5 F'!G35&lt;5,'Tabel 5.1 Br'!G35&lt;0.5),"-",IFERROR('Tabel 5.1 Br'!G35/'Tabel 5 F'!G35*100,"-"))</f>
        <v>1.5424131147540983</v>
      </c>
      <c r="H35" s="94">
        <f>IF(OR('Tabel 5 F'!H35&lt;5,'Tabel 5.1 Br'!H35&lt;0.5),"-",IFERROR('Tabel 5.1 Br'!H35/'Tabel 5 F'!H35*100,"-"))</f>
        <v>1.5876433878157503</v>
      </c>
      <c r="I35" s="66"/>
      <c r="J35" s="94">
        <f>IF(OR('Tabel 5 F'!J35&lt;5,'Tabel 5.1 Br'!J35&lt;0.5),"-",IFERROR('Tabel 5.1 Br'!J35/'Tabel 5 F'!J35*100,"-"))</f>
        <v>2.0542205851619642</v>
      </c>
      <c r="K35" s="49"/>
    </row>
    <row r="36" spans="1:11" ht="15.75" customHeight="1" x14ac:dyDescent="0.2">
      <c r="A36" s="83" t="s">
        <v>50</v>
      </c>
      <c r="B36" s="95">
        <f>IF(OR('Tabel 5 F'!B36&lt;5,'Tabel 5.1 Br'!B36&lt;0.5),"-",IFERROR('Tabel 5.1 Br'!B36/'Tabel 5 F'!B36*100,"-"))</f>
        <v>25.956162679425837</v>
      </c>
      <c r="C36" s="95">
        <f>IF(OR('Tabel 5 F'!C36&lt;5,'Tabel 5.1 Br'!C36&lt;0.5),"-",IFERROR('Tabel 5.1 Br'!C36/'Tabel 5 F'!C36*100,"-"))</f>
        <v>11.592629727936297</v>
      </c>
      <c r="D36" s="95">
        <f>IF(OR('Tabel 5 F'!D36&lt;5,'Tabel 5.1 Br'!D36&lt;0.5),"-",IFERROR('Tabel 5.1 Br'!D36/'Tabel 5 F'!D36*100,"-"))</f>
        <v>5.1882934553131603</v>
      </c>
      <c r="E36" s="95">
        <f>IF(OR('Tabel 5 F'!E36&lt;5,'Tabel 5.1 Br'!E36&lt;0.5),"-",IFERROR('Tabel 5.1 Br'!E36/'Tabel 5 F'!E36*100,"-"))</f>
        <v>2.4513511491181186</v>
      </c>
      <c r="F36" s="95">
        <f>IF(OR('Tabel 5 F'!F36&lt;5,'Tabel 5.1 Br'!F36&lt;0.5),"-",IFERROR('Tabel 5.1 Br'!F36/'Tabel 5 F'!F36*100,"-"))</f>
        <v>2.5119294201520912</v>
      </c>
      <c r="G36" s="95">
        <f>IF(OR('Tabel 5 F'!G36&lt;5,'Tabel 5.1 Br'!G36&lt;0.5),"-",IFERROR('Tabel 5.1 Br'!G36/'Tabel 5 F'!G36*100,"-"))</f>
        <v>1.8497548307523637</v>
      </c>
      <c r="H36" s="95">
        <f>IF(OR('Tabel 5 F'!H36&lt;5,'Tabel 5.1 Br'!H36&lt;0.5),"-",IFERROR('Tabel 5.1 Br'!H36/'Tabel 5 F'!H36*100,"-"))</f>
        <v>2.5431299780112391</v>
      </c>
      <c r="I36" s="66"/>
      <c r="J36" s="95">
        <f>IF(OR('Tabel 5 F'!J36&lt;5,'Tabel 5.1 Br'!J36&lt;0.5),"-",IFERROR('Tabel 5.1 Br'!J36/'Tabel 5 F'!J36*100,"-"))</f>
        <v>4.4226543031922372</v>
      </c>
      <c r="K36" s="49"/>
    </row>
    <row r="37" spans="1:11" ht="15.75" customHeight="1" x14ac:dyDescent="0.2">
      <c r="A37" s="79" t="s">
        <v>51</v>
      </c>
      <c r="B37" s="93">
        <f>IF(OR('Tabel 5 F'!B37&lt;5,'Tabel 5.1 Br'!B37&lt;0.5),"-",IFERROR('Tabel 5.1 Br'!B37/'Tabel 5 F'!B37*100,"-"))</f>
        <v>18.508171057655591</v>
      </c>
      <c r="C37" s="93">
        <f>IF(OR('Tabel 5 F'!C37&lt;5,'Tabel 5.1 Br'!C37&lt;0.5),"-",IFERROR('Tabel 5.1 Br'!C37/'Tabel 5 F'!C37*100,"-"))</f>
        <v>5.1879065381391447</v>
      </c>
      <c r="D37" s="93">
        <f>IF(OR('Tabel 5 F'!D37&lt;5,'Tabel 5.1 Br'!D37&lt;0.5),"-",IFERROR('Tabel 5.1 Br'!D37/'Tabel 5 F'!D37*100,"-"))</f>
        <v>3.1027099775425091</v>
      </c>
      <c r="E37" s="93">
        <f>IF(OR('Tabel 5 F'!E37&lt;5,'Tabel 5.1 Br'!E37&lt;0.5),"-",IFERROR('Tabel 5.1 Br'!E37/'Tabel 5 F'!E37*100,"-"))</f>
        <v>2.083914818425542</v>
      </c>
      <c r="F37" s="93">
        <f>IF(OR('Tabel 5 F'!F37&lt;5,'Tabel 5.1 Br'!F37&lt;0.5),"-",IFERROR('Tabel 5.1 Br'!F37/'Tabel 5 F'!F37*100,"-"))</f>
        <v>1.726669702354509</v>
      </c>
      <c r="G37" s="93">
        <f>IF(OR('Tabel 5 F'!G37&lt;5,'Tabel 5.1 Br'!G37&lt;0.5),"-",IFERROR('Tabel 5.1 Br'!G37/'Tabel 5 F'!G37*100,"-"))</f>
        <v>2.1191574688608052</v>
      </c>
      <c r="H37" s="93">
        <f>IF(OR('Tabel 5 F'!H37&lt;5,'Tabel 5.1 Br'!H37&lt;0.5),"-",IFERROR('Tabel 5.1 Br'!H37/'Tabel 5 F'!H37*100,"-"))</f>
        <v>1.8943511229171699</v>
      </c>
      <c r="I37" s="66"/>
      <c r="J37" s="93">
        <f>IF(OR('Tabel 5 F'!J37&lt;5,'Tabel 5.1 Br'!J37&lt;0.5),"-",IFERROR('Tabel 5.1 Br'!J37/'Tabel 5 F'!J37*100,"-"))</f>
        <v>3.4850649064906487</v>
      </c>
      <c r="K37" s="49"/>
    </row>
    <row r="38" spans="1:11" ht="15.75" customHeight="1" x14ac:dyDescent="0.2">
      <c r="A38" s="90" t="s">
        <v>52</v>
      </c>
      <c r="B38" s="94">
        <f>IF(OR('Tabel 5 F'!B38&lt;5,'Tabel 5.1 Br'!B38&lt;0.5),"-",IFERROR('Tabel 5.1 Br'!B38/'Tabel 5 F'!B38*100,"-"))</f>
        <v>21.192279809220988</v>
      </c>
      <c r="C38" s="94">
        <f>IF(OR('Tabel 5 F'!C38&lt;5,'Tabel 5.1 Br'!C38&lt;0.5),"-",IFERROR('Tabel 5.1 Br'!C38/'Tabel 5 F'!C38*100,"-"))</f>
        <v>9.1242488151658776</v>
      </c>
      <c r="D38" s="94">
        <f>IF(OR('Tabel 5 F'!D38&lt;5,'Tabel 5.1 Br'!D38&lt;0.5),"-",IFERROR('Tabel 5.1 Br'!D38/'Tabel 5 F'!D38*100,"-"))</f>
        <v>6.535643859649122</v>
      </c>
      <c r="E38" s="94">
        <f>IF(OR('Tabel 5 F'!E38&lt;5,'Tabel 5.1 Br'!E38&lt;0.5),"-",IFERROR('Tabel 5.1 Br'!E38/'Tabel 5 F'!E38*100,"-"))</f>
        <v>2.8974670658682635</v>
      </c>
      <c r="F38" s="94">
        <f>IF(OR('Tabel 5 F'!F38&lt;5,'Tabel 5.1 Br'!F38&lt;0.5),"-",IFERROR('Tabel 5.1 Br'!F38/'Tabel 5 F'!F38*100,"-"))</f>
        <v>1.6789319727891157</v>
      </c>
      <c r="G38" s="94">
        <f>IF(OR('Tabel 5 F'!G38&lt;5,'Tabel 5.1 Br'!G38&lt;0.5),"-",IFERROR('Tabel 5.1 Br'!G38/'Tabel 5 F'!G38*100,"-"))</f>
        <v>2.8362807942910333</v>
      </c>
      <c r="H38" s="94">
        <f>IF(OR('Tabel 5 F'!H38&lt;5,'Tabel 5.1 Br'!H38&lt;0.5),"-",IFERROR('Tabel 5.1 Br'!H38/'Tabel 5 F'!H38*100,"-"))</f>
        <v>2.1265981087470447</v>
      </c>
      <c r="I38" s="66"/>
      <c r="J38" s="94">
        <f>IF(OR('Tabel 5 F'!J38&lt;5,'Tabel 5.1 Br'!J38&lt;0.5),"-",IFERROR('Tabel 5.1 Br'!J38/'Tabel 5 F'!J38*100,"-"))</f>
        <v>5.2926101293783532</v>
      </c>
      <c r="K38" s="49"/>
    </row>
    <row r="39" spans="1:11" ht="15.75" customHeight="1" x14ac:dyDescent="0.2">
      <c r="A39" s="83" t="s">
        <v>53</v>
      </c>
      <c r="B39" s="95">
        <f>IF(OR('Tabel 5 F'!B39&lt;5,'Tabel 5.1 Br'!B39&lt;0.5),"-",IFERROR('Tabel 5.1 Br'!B39/'Tabel 5 F'!B39*100,"-"))</f>
        <v>35.912863636363639</v>
      </c>
      <c r="C39" s="95">
        <f>IF(OR('Tabel 5 F'!C39&lt;5,'Tabel 5.1 Br'!C39&lt;0.5),"-",IFERROR('Tabel 5.1 Br'!C39/'Tabel 5 F'!C39*100,"-"))</f>
        <v>13.815383673469389</v>
      </c>
      <c r="D39" s="95">
        <f>IF(OR('Tabel 5 F'!D39&lt;5,'Tabel 5.1 Br'!D39&lt;0.5),"-",IFERROR('Tabel 5.1 Br'!D39/'Tabel 5 F'!D39*100,"-"))</f>
        <v>8.9865797503467402</v>
      </c>
      <c r="E39" s="95">
        <f>IF(OR('Tabel 5 F'!E39&lt;5,'Tabel 5.1 Br'!E39&lt;0.5),"-",IFERROR('Tabel 5.1 Br'!E39/'Tabel 5 F'!E39*100,"-"))</f>
        <v>3.9367985611510794</v>
      </c>
      <c r="F39" s="95">
        <f>IF(OR('Tabel 5 F'!F39&lt;5,'Tabel 5.1 Br'!F39&lt;0.5),"-",IFERROR('Tabel 5.1 Br'!F39/'Tabel 5 F'!F39*100,"-"))</f>
        <v>0.92878217821782183</v>
      </c>
      <c r="G39" s="95">
        <f>IF(OR('Tabel 5 F'!G39&lt;5,'Tabel 5.1 Br'!G39&lt;0.5),"-",IFERROR('Tabel 5.1 Br'!G39/'Tabel 5 F'!G39*100,"-"))</f>
        <v>2.0580777698863635</v>
      </c>
      <c r="H39" s="95">
        <f>IF(OR('Tabel 5 F'!H39&lt;5,'Tabel 5.1 Br'!H39&lt;0.5),"-",IFERROR('Tabel 5.1 Br'!H39/'Tabel 5 F'!H39*100,"-"))</f>
        <v>1.5595436893203884</v>
      </c>
      <c r="I39" s="66"/>
      <c r="J39" s="95">
        <f>IF(OR('Tabel 5 F'!J39&lt;5,'Tabel 5.1 Br'!J39&lt;0.5),"-",IFERROR('Tabel 5.1 Br'!J39/'Tabel 5 F'!J39*100,"-"))</f>
        <v>4.3675812144212527</v>
      </c>
      <c r="K39" s="49"/>
    </row>
    <row r="40" spans="1:11" ht="15.75" customHeight="1" x14ac:dyDescent="0.2">
      <c r="A40" s="79" t="s">
        <v>54</v>
      </c>
      <c r="B40" s="93">
        <f>IF(OR('Tabel 5 F'!B40&lt;5,'Tabel 5.1 Br'!B40&lt;0.5),"-",IFERROR('Tabel 5.1 Br'!B40/'Tabel 5 F'!B40*100,"-"))</f>
        <v>29.310344537815126</v>
      </c>
      <c r="C40" s="93">
        <f>IF(OR('Tabel 5 F'!C40&lt;5,'Tabel 5.1 Br'!C40&lt;0.5),"-",IFERROR('Tabel 5.1 Br'!C40/'Tabel 5 F'!C40*100,"-"))</f>
        <v>12.650676767676769</v>
      </c>
      <c r="D40" s="93">
        <f>IF(OR('Tabel 5 F'!D40&lt;5,'Tabel 5.1 Br'!D40&lt;0.5),"-",IFERROR('Tabel 5.1 Br'!D40/'Tabel 5 F'!D40*100,"-"))</f>
        <v>6.7385821389195151</v>
      </c>
      <c r="E40" s="93">
        <f>IF(OR('Tabel 5 F'!E40&lt;5,'Tabel 5.1 Br'!E40&lt;0.5),"-",IFERROR('Tabel 5.1 Br'!E40/'Tabel 5 F'!E40*100,"-"))</f>
        <v>3.8083258883248727</v>
      </c>
      <c r="F40" s="93">
        <f>IF(OR('Tabel 5 F'!F40&lt;5,'Tabel 5.1 Br'!F40&lt;0.5),"-",IFERROR('Tabel 5.1 Br'!F40/'Tabel 5 F'!F40*100,"-"))</f>
        <v>3.2158858998144719</v>
      </c>
      <c r="G40" s="93">
        <f>IF(OR('Tabel 5 F'!G40&lt;5,'Tabel 5.1 Br'!G40&lt;0.5),"-",IFERROR('Tabel 5.1 Br'!G40/'Tabel 5 F'!G40*100,"-"))</f>
        <v>3.8150577451879011</v>
      </c>
      <c r="H40" s="93">
        <f>IF(OR('Tabel 5 F'!H40&lt;5,'Tabel 5.1 Br'!H40&lt;0.5),"-",IFERROR('Tabel 5.1 Br'!H40/'Tabel 5 F'!H40*100,"-"))</f>
        <v>3.2942334801762119</v>
      </c>
      <c r="I40" s="66"/>
      <c r="J40" s="93">
        <f>IF(OR('Tabel 5 F'!J40&lt;5,'Tabel 5.1 Br'!J40&lt;0.5),"-",IFERROR('Tabel 5.1 Br'!J40/'Tabel 5 F'!J40*100,"-"))</f>
        <v>5.2008298699557587</v>
      </c>
      <c r="K40" s="49"/>
    </row>
    <row r="41" spans="1:11" ht="15.75" customHeight="1" x14ac:dyDescent="0.2">
      <c r="A41" s="90" t="s">
        <v>214</v>
      </c>
      <c r="B41" s="94">
        <f>IF(OR('Tabel 5 F'!B41&lt;5,'Tabel 5.1 Br'!B41&lt;0.5),"-",IFERROR('Tabel 5.1 Br'!B41/'Tabel 5 F'!B41*100,"-"))</f>
        <v>11.578431192660551</v>
      </c>
      <c r="C41" s="94">
        <f>IF(OR('Tabel 5 F'!C41&lt;5,'Tabel 5.1 Br'!C41&lt;0.5),"-",IFERROR('Tabel 5.1 Br'!C41/'Tabel 5 F'!C41*100,"-"))</f>
        <v>12.004464367816093</v>
      </c>
      <c r="D41" s="94">
        <f>IF(OR('Tabel 5 F'!D41&lt;5,'Tabel 5.1 Br'!D41&lt;0.5),"-",IFERROR('Tabel 5.1 Br'!D41/'Tabel 5 F'!D41*100,"-"))</f>
        <v>2.8624450641383152</v>
      </c>
      <c r="E41" s="94">
        <f>IF(OR('Tabel 5 F'!E41&lt;5,'Tabel 5.1 Br'!E41&lt;0.5),"-",IFERROR('Tabel 5.1 Br'!E41/'Tabel 5 F'!E41*100,"-"))</f>
        <v>1.6304437869822486</v>
      </c>
      <c r="F41" s="94">
        <f>IF(OR('Tabel 5 F'!F41&lt;5,'Tabel 5.1 Br'!F41&lt;0.5),"-",IFERROR('Tabel 5.1 Br'!F41/'Tabel 5 F'!F41*100,"-"))</f>
        <v>1.3176256157635469</v>
      </c>
      <c r="G41" s="94">
        <f>IF(OR('Tabel 5 F'!G41&lt;5,'Tabel 5.1 Br'!G41&lt;0.5),"-",IFERROR('Tabel 5.1 Br'!G41/'Tabel 5 F'!G41*100,"-"))</f>
        <v>1.5188046209971626</v>
      </c>
      <c r="H41" s="94">
        <f>IF(OR('Tabel 5 F'!H41&lt;5,'Tabel 5.1 Br'!H41&lt;0.5),"-",IFERROR('Tabel 5.1 Br'!H41/'Tabel 5 F'!H41*100,"-"))</f>
        <v>6.340502923976608</v>
      </c>
      <c r="I41" s="66"/>
      <c r="J41" s="94">
        <f>IF(OR('Tabel 5 F'!J41&lt;5,'Tabel 5.1 Br'!J41&lt;0.5),"-",IFERROR('Tabel 5.1 Br'!J41/'Tabel 5 F'!J41*100,"-"))</f>
        <v>2.680402688793194</v>
      </c>
      <c r="K41" s="49"/>
    </row>
    <row r="42" spans="1:11" ht="15.75" customHeight="1" x14ac:dyDescent="0.2">
      <c r="A42" s="83" t="s">
        <v>55</v>
      </c>
      <c r="B42" s="95">
        <f>IF(OR('Tabel 5 F'!B42&lt;5,'Tabel 5.1 Br'!B42&lt;0.5),"-",IFERROR('Tabel 5.1 Br'!B42/'Tabel 5 F'!B42*100,"-"))</f>
        <v>30.829350352112677</v>
      </c>
      <c r="C42" s="95">
        <f>IF(OR('Tabel 5 F'!C42&lt;5,'Tabel 5.1 Br'!C42&lt;0.5),"-",IFERROR('Tabel 5.1 Br'!C42/'Tabel 5 F'!C42*100,"-"))</f>
        <v>9.3165972222222209</v>
      </c>
      <c r="D42" s="95">
        <f>IF(OR('Tabel 5 F'!D42&lt;5,'Tabel 5.1 Br'!D42&lt;0.5),"-",IFERROR('Tabel 5.1 Br'!D42/'Tabel 5 F'!D42*100,"-"))</f>
        <v>4.579224958949097</v>
      </c>
      <c r="E42" s="95">
        <f>IF(OR('Tabel 5 F'!E42&lt;5,'Tabel 5.1 Br'!E42&lt;0.5),"-",IFERROR('Tabel 5.1 Br'!E42/'Tabel 5 F'!E42*100,"-"))</f>
        <v>3.1007978896103898</v>
      </c>
      <c r="F42" s="95">
        <f>IF(OR('Tabel 5 F'!F42&lt;5,'Tabel 5.1 Br'!F42&lt;0.5),"-",IFERROR('Tabel 5.1 Br'!F42/'Tabel 5 F'!F42*100,"-"))</f>
        <v>2.221911611785095</v>
      </c>
      <c r="G42" s="95">
        <f>IF(OR('Tabel 5 F'!G42&lt;5,'Tabel 5.1 Br'!G42&lt;0.5),"-",IFERROR('Tabel 5.1 Br'!G42/'Tabel 5 F'!G42*100,"-"))</f>
        <v>1.6324503205128202</v>
      </c>
      <c r="H42" s="95">
        <f>IF(OR('Tabel 5 F'!H42&lt;5,'Tabel 5.1 Br'!H42&lt;0.5),"-",IFERROR('Tabel 5.1 Br'!H42/'Tabel 5 F'!H42*100,"-"))</f>
        <v>3.0426110325318247</v>
      </c>
      <c r="I42" s="66"/>
      <c r="J42" s="95">
        <f>IF(OR('Tabel 5 F'!J42&lt;5,'Tabel 5.1 Br'!J42&lt;0.5),"-",IFERROR('Tabel 5.1 Br'!J42/'Tabel 5 F'!J42*100,"-"))</f>
        <v>6.6401718232044189</v>
      </c>
      <c r="K42" s="49"/>
    </row>
    <row r="43" spans="1:11" ht="15.75" customHeight="1" x14ac:dyDescent="0.2">
      <c r="A43" s="79" t="s">
        <v>56</v>
      </c>
      <c r="B43" s="93">
        <f>IF(OR('Tabel 5 F'!B43&lt;5,'Tabel 5.1 Br'!B43&lt;0.5),"-",IFERROR('Tabel 5.1 Br'!B43/'Tabel 5 F'!B43*100,"-"))</f>
        <v>19.53389928057554</v>
      </c>
      <c r="C43" s="93">
        <f>IF(OR('Tabel 5 F'!C43&lt;5,'Tabel 5.1 Br'!C43&lt;0.5),"-",IFERROR('Tabel 5.1 Br'!C43/'Tabel 5 F'!C43*100,"-"))</f>
        <v>9.8063374999999997</v>
      </c>
      <c r="D43" s="93">
        <f>IF(OR('Tabel 5 F'!D43&lt;5,'Tabel 5.1 Br'!D43&lt;0.5),"-",IFERROR('Tabel 5.1 Br'!D43/'Tabel 5 F'!D43*100,"-"))</f>
        <v>8.1082747252747254</v>
      </c>
      <c r="E43" s="93">
        <f>IF(OR('Tabel 5 F'!E43&lt;5,'Tabel 5.1 Br'!E43&lt;0.5),"-",IFERROR('Tabel 5.1 Br'!E43/'Tabel 5 F'!E43*100,"-"))</f>
        <v>1.9732020202020202</v>
      </c>
      <c r="F43" s="93">
        <f>IF(OR('Tabel 5 F'!F43&lt;5,'Tabel 5.1 Br'!F43&lt;0.5),"-",IFERROR('Tabel 5.1 Br'!F43/'Tabel 5 F'!F43*100,"-"))</f>
        <v>8.2765873015873019</v>
      </c>
      <c r="G43" s="93">
        <f>IF(OR('Tabel 5 F'!G43&lt;5,'Tabel 5.1 Br'!G43&lt;0.5),"-",IFERROR('Tabel 5.1 Br'!G43/'Tabel 5 F'!G43*100,"-"))</f>
        <v>5.6402435233160615</v>
      </c>
      <c r="H43" s="93">
        <f>IF(OR('Tabel 5 F'!H43&lt;5,'Tabel 5.1 Br'!H43&lt;0.5),"-",IFERROR('Tabel 5.1 Br'!H43/'Tabel 5 F'!H43*100,"-"))</f>
        <v>2.4073394018205461</v>
      </c>
      <c r="I43" s="66"/>
      <c r="J43" s="93">
        <f>IF(OR('Tabel 5 F'!J43&lt;5,'Tabel 5.1 Br'!J43&lt;0.5),"-",IFERROR('Tabel 5.1 Br'!J43/'Tabel 5 F'!J43*100,"-"))</f>
        <v>5.5049895397489541</v>
      </c>
      <c r="K43" s="49"/>
    </row>
    <row r="44" spans="1:11" ht="15.75" customHeight="1" x14ac:dyDescent="0.2">
      <c r="A44" s="90" t="s">
        <v>57</v>
      </c>
      <c r="B44" s="94">
        <f>IF(OR('Tabel 5 F'!B44&lt;5,'Tabel 5.1 Br'!B44&lt;0.5),"-",IFERROR('Tabel 5.1 Br'!B44/'Tabel 5 F'!B44*100,"-"))</f>
        <v>22.619542468856171</v>
      </c>
      <c r="C44" s="94">
        <f>IF(OR('Tabel 5 F'!C44&lt;5,'Tabel 5.1 Br'!C44&lt;0.5),"-",IFERROR('Tabel 5.1 Br'!C44/'Tabel 5 F'!C44*100,"-"))</f>
        <v>15.855994520547945</v>
      </c>
      <c r="D44" s="94">
        <f>IF(OR('Tabel 5 F'!D44&lt;5,'Tabel 5.1 Br'!D44&lt;0.5),"-",IFERROR('Tabel 5.1 Br'!D44/'Tabel 5 F'!D44*100,"-"))</f>
        <v>15.920756714060033</v>
      </c>
      <c r="E44" s="94">
        <f>IF(OR('Tabel 5 F'!E44&lt;5,'Tabel 5.1 Br'!E44&lt;0.5),"-",IFERROR('Tabel 5.1 Br'!E44/'Tabel 5 F'!E44*100,"-"))</f>
        <v>6.6892698113207558</v>
      </c>
      <c r="F44" s="94">
        <f>IF(OR('Tabel 5 F'!F44&lt;5,'Tabel 5.1 Br'!F44&lt;0.5),"-",IFERROR('Tabel 5.1 Br'!F44/'Tabel 5 F'!F44*100,"-"))</f>
        <v>3.1474110671936764</v>
      </c>
      <c r="G44" s="94">
        <f>IF(OR('Tabel 5 F'!G44&lt;5,'Tabel 5.1 Br'!G44&lt;0.5),"-",IFERROR('Tabel 5.1 Br'!G44/'Tabel 5 F'!G44*100,"-"))</f>
        <v>3.731257659073056</v>
      </c>
      <c r="H44" s="94">
        <f>IF(OR('Tabel 5 F'!H44&lt;5,'Tabel 5.1 Br'!H44&lt;0.5),"-",IFERROR('Tabel 5.1 Br'!H44/'Tabel 5 F'!H44*100,"-"))</f>
        <v>3.2833840579710145</v>
      </c>
      <c r="I44" s="66"/>
      <c r="J44" s="94">
        <f>IF(OR('Tabel 5 F'!J44&lt;5,'Tabel 5.1 Br'!J44&lt;0.5),"-",IFERROR('Tabel 5.1 Br'!J44/'Tabel 5 F'!J44*100,"-"))</f>
        <v>10.638738910595265</v>
      </c>
      <c r="K44" s="49"/>
    </row>
    <row r="45" spans="1:11" ht="15.75" customHeight="1" x14ac:dyDescent="0.2">
      <c r="A45" s="83" t="s">
        <v>58</v>
      </c>
      <c r="B45" s="95">
        <f>IF(OR('Tabel 5 F'!B45&lt;5,'Tabel 5.1 Br'!B45&lt;0.5),"-",IFERROR('Tabel 5.1 Br'!B45/'Tabel 5 F'!B45*100,"-"))</f>
        <v>23.269320096269556</v>
      </c>
      <c r="C45" s="95">
        <f>IF(OR('Tabel 5 F'!C45&lt;5,'Tabel 5.1 Br'!C45&lt;0.5),"-",IFERROR('Tabel 5.1 Br'!C45/'Tabel 5 F'!C45*100,"-"))</f>
        <v>10.198505747126438</v>
      </c>
      <c r="D45" s="95">
        <f>IF(OR('Tabel 5 F'!D45&lt;5,'Tabel 5.1 Br'!D45&lt;0.5),"-",IFERROR('Tabel 5.1 Br'!D45/'Tabel 5 F'!D45*100,"-"))</f>
        <v>7.0825270833333329</v>
      </c>
      <c r="E45" s="95">
        <f>IF(OR('Tabel 5 F'!E45&lt;5,'Tabel 5.1 Br'!E45&lt;0.5),"-",IFERROR('Tabel 5.1 Br'!E45/'Tabel 5 F'!E45*100,"-"))</f>
        <v>3.7812447552447552</v>
      </c>
      <c r="F45" s="95">
        <f>IF(OR('Tabel 5 F'!F45&lt;5,'Tabel 5.1 Br'!F45&lt;0.5),"-",IFERROR('Tabel 5.1 Br'!F45/'Tabel 5 F'!F45*100,"-"))</f>
        <v>1.7279715909090911</v>
      </c>
      <c r="G45" s="95">
        <f>IF(OR('Tabel 5 F'!G45&lt;5,'Tabel 5.1 Br'!G45&lt;0.5),"-",IFERROR('Tabel 5.1 Br'!G45/'Tabel 5 F'!G45*100,"-"))</f>
        <v>1.5765257452574524</v>
      </c>
      <c r="H45" s="95">
        <f>IF(OR('Tabel 5 F'!H45&lt;5,'Tabel 5.1 Br'!H45&lt;0.5),"-",IFERROR('Tabel 5.1 Br'!H45/'Tabel 5 F'!H45*100,"-"))</f>
        <v>2.133727976766699</v>
      </c>
      <c r="I45" s="66"/>
      <c r="J45" s="95">
        <f>IF(OR('Tabel 5 F'!J45&lt;5,'Tabel 5.1 Br'!J45&lt;0.5),"-",IFERROR('Tabel 5.1 Br'!J45/'Tabel 5 F'!J45*100,"-"))</f>
        <v>8.4958497202238199</v>
      </c>
      <c r="K45" s="49"/>
    </row>
    <row r="46" spans="1:11" ht="15.75" customHeight="1" x14ac:dyDescent="0.2">
      <c r="A46" s="79" t="s">
        <v>59</v>
      </c>
      <c r="B46" s="93">
        <f>IF(OR('Tabel 5 F'!B46&lt;5,'Tabel 5.1 Br'!B46&lt;0.5),"-",IFERROR('Tabel 5.1 Br'!B46/'Tabel 5 F'!B46*100,"-"))</f>
        <v>18.72886718284693</v>
      </c>
      <c r="C46" s="93">
        <f>IF(OR('Tabel 5 F'!C46&lt;5,'Tabel 5.1 Br'!C46&lt;0.5),"-",IFERROR('Tabel 5.1 Br'!C46/'Tabel 5 F'!C46*100,"-"))</f>
        <v>7.6976129496402885</v>
      </c>
      <c r="D46" s="93">
        <f>IF(OR('Tabel 5 F'!D46&lt;5,'Tabel 5.1 Br'!D46&lt;0.5),"-",IFERROR('Tabel 5.1 Br'!D46/'Tabel 5 F'!D46*100,"-"))</f>
        <v>6.8166600206256449</v>
      </c>
      <c r="E46" s="93">
        <f>IF(OR('Tabel 5 F'!E46&lt;5,'Tabel 5.1 Br'!E46&lt;0.5),"-",IFERROR('Tabel 5.1 Br'!E46/'Tabel 5 F'!E46*100,"-"))</f>
        <v>4.5768952544873374</v>
      </c>
      <c r="F46" s="93">
        <f>IF(OR('Tabel 5 F'!F46&lt;5,'Tabel 5.1 Br'!F46&lt;0.5),"-",IFERROR('Tabel 5.1 Br'!F46/'Tabel 5 F'!F46*100,"-"))</f>
        <v>3.2294544925850537</v>
      </c>
      <c r="G46" s="93">
        <f>IF(OR('Tabel 5 F'!G46&lt;5,'Tabel 5.1 Br'!G46&lt;0.5),"-",IFERROR('Tabel 5.1 Br'!G46/'Tabel 5 F'!G46*100,"-"))</f>
        <v>4.2578810993533214</v>
      </c>
      <c r="H46" s="93">
        <f>IF(OR('Tabel 5 F'!H46&lt;5,'Tabel 5.1 Br'!H46&lt;0.5),"-",IFERROR('Tabel 5.1 Br'!H46/'Tabel 5 F'!H46*100,"-"))</f>
        <v>3.3254644128113879</v>
      </c>
      <c r="I46" s="66"/>
      <c r="J46" s="93">
        <f>IF(OR('Tabel 5 F'!J46&lt;5,'Tabel 5.1 Br'!J46&lt;0.5),"-",IFERROR('Tabel 5.1 Br'!J46/'Tabel 5 F'!J46*100,"-"))</f>
        <v>5.4719719173660426</v>
      </c>
    </row>
    <row r="47" spans="1:11" ht="15.75" customHeight="1" x14ac:dyDescent="0.2">
      <c r="A47" s="38"/>
    </row>
    <row r="48" spans="1:11" ht="15.75" customHeight="1" x14ac:dyDescent="0.2">
      <c r="A48" s="88" t="s">
        <v>20</v>
      </c>
      <c r="B48" s="92">
        <f>IF(OR('Tabel 5 F'!B48&lt;5,'Tabel 5.1 Br'!B48&lt;0.5),"-",IFERROR('Tabel 5.1 Br'!B48/'Tabel 5 F'!B48*100,"-"))</f>
        <v>23.926285069710772</v>
      </c>
      <c r="C48" s="92">
        <f>IF(OR('Tabel 5 F'!C48&lt;5,'Tabel 5.1 Br'!C48&lt;0.5),"-",IFERROR('Tabel 5.1 Br'!C48/'Tabel 5 F'!C48*100,"-"))</f>
        <v>10.03508750763592</v>
      </c>
      <c r="D48" s="92">
        <f>IF(OR('Tabel 5 F'!D48&lt;5,'Tabel 5.1 Br'!D48&lt;0.5),"-",IFERROR('Tabel 5.1 Br'!D48/'Tabel 5 F'!D48*100,"-"))</f>
        <v>5.1358096164589391</v>
      </c>
      <c r="E48" s="92">
        <f>IF(OR('Tabel 5 F'!E48&lt;5,'Tabel 5.1 Br'!E48&lt;0.5),"-",IFERROR('Tabel 5.1 Br'!E48/'Tabel 5 F'!E48*100,"-"))</f>
        <v>2.82905216808504</v>
      </c>
      <c r="F48" s="92">
        <f>IF(OR('Tabel 5 F'!F48&lt;5,'Tabel 5.1 Br'!F48&lt;0.5),"-",IFERROR('Tabel 5.1 Br'!F48/'Tabel 5 F'!F48*100,"-"))</f>
        <v>1.983176754993311</v>
      </c>
      <c r="G48" s="92">
        <f>IF(OR('Tabel 5 F'!G48&lt;5,'Tabel 5.1 Br'!G48&lt;0.5),"-",IFERROR('Tabel 5.1 Br'!G48/'Tabel 5 F'!G48*100,"-"))</f>
        <v>1.8310701479428828</v>
      </c>
      <c r="H48" s="92">
        <f>IF(OR('Tabel 5 F'!H48&lt;5,'Tabel 5.1 Br'!H48&lt;0.5),"-",IFERROR('Tabel 5.1 Br'!H48/'Tabel 5 F'!H48*100,"-"))</f>
        <v>2.3287566092489556</v>
      </c>
      <c r="I48" s="128"/>
      <c r="J48" s="92">
        <f>IF(OR('Tabel 5 F'!J48&lt;5,'Tabel 5.1 Br'!J48&lt;0.5),"-",IFERROR('Tabel 5.1 Br'!J48/'Tabel 5 F'!J48*100,"-"))</f>
        <v>4.2940721680959237</v>
      </c>
      <c r="K48" s="75">
        <v>6.58471253</v>
      </c>
    </row>
    <row r="49" spans="1:19" ht="15.75" customHeight="1" x14ac:dyDescent="0.2">
      <c r="B49" s="46"/>
      <c r="C49" s="46"/>
      <c r="D49" s="46"/>
      <c r="E49" s="46"/>
      <c r="F49" s="46"/>
      <c r="G49" s="46"/>
      <c r="H49" s="46"/>
      <c r="J49" s="46"/>
    </row>
    <row r="50" spans="1:19" ht="15.75" customHeight="1" x14ac:dyDescent="0.2">
      <c r="A50" s="90" t="s">
        <v>60</v>
      </c>
      <c r="B50" s="94">
        <f>IF(OR('Tabel 5 F'!B50&lt;5,'Tabel 5.1 Br'!B50&lt;0.5),"-",IFERROR('Tabel 5.1 Br'!B50/'Tabel 5 F'!B50*100,"-"))</f>
        <v>21.469565856777496</v>
      </c>
      <c r="C50" s="94">
        <f>IF(OR('Tabel 5 F'!C50&lt;5,'Tabel 5.1 Br'!C50&lt;0.5),"-",IFERROR('Tabel 5.1 Br'!C50/'Tabel 5 F'!C50*100,"-"))</f>
        <v>6.0466141672946492</v>
      </c>
      <c r="D50" s="94">
        <f>IF(OR('Tabel 5 F'!D50&lt;5,'Tabel 5.1 Br'!D50&lt;0.5),"-",IFERROR('Tabel 5.1 Br'!D50/'Tabel 5 F'!D50*100,"-"))</f>
        <v>2.655775908681286</v>
      </c>
      <c r="E50" s="94">
        <f>IF(OR('Tabel 5 F'!E50&lt;5,'Tabel 5.1 Br'!E50&lt;0.5),"-",IFERROR('Tabel 5.1 Br'!E50/'Tabel 5 F'!E50*100,"-"))</f>
        <v>1.2306535461418455</v>
      </c>
      <c r="F50" s="94">
        <f>IF(OR('Tabel 5 F'!F50&lt;5,'Tabel 5.1 Br'!F50&lt;0.5),"-",IFERROR('Tabel 5.1 Br'!F50/'Tabel 5 F'!F50*100,"-"))</f>
        <v>0.940777807848444</v>
      </c>
      <c r="G50" s="94">
        <f>IF(OR('Tabel 5 F'!G50&lt;5,'Tabel 5.1 Br'!G50&lt;0.5),"-",IFERROR('Tabel 5.1 Br'!G50/'Tabel 5 F'!G50*100,"-"))</f>
        <v>1.3278864182692307</v>
      </c>
      <c r="H50" s="94">
        <f>IF(OR('Tabel 5 F'!H50&lt;5,'Tabel 5.1 Br'!H50&lt;0.5),"-",IFERROR('Tabel 5.1 Br'!H50/'Tabel 5 F'!H50*100,"-"))</f>
        <v>1.8142221231043711</v>
      </c>
      <c r="I50" s="66"/>
      <c r="J50" s="94">
        <f>IF(OR('Tabel 5 F'!J50&lt;5,'Tabel 5.1 Br'!J50&lt;0.5),"-",IFERROR('Tabel 5.1 Br'!J50/'Tabel 5 F'!J50*100,"-"))</f>
        <v>2.5187822851900927</v>
      </c>
      <c r="K50" s="50"/>
      <c r="L50" s="34"/>
      <c r="M50" s="34"/>
      <c r="N50" s="34"/>
      <c r="O50" s="34"/>
      <c r="P50" s="34"/>
      <c r="Q50" s="34"/>
      <c r="R50" s="34"/>
      <c r="S50" s="34"/>
    </row>
    <row r="51" spans="1:19" ht="15.75" customHeight="1" x14ac:dyDescent="0.2">
      <c r="A51" s="83" t="s">
        <v>61</v>
      </c>
      <c r="B51" s="95">
        <f>IF(OR('Tabel 5 F'!B51&lt;5,'Tabel 5.1 Br'!B51&lt;0.5),"-",IFERROR('Tabel 5.1 Br'!B51/'Tabel 5 F'!B51*100,"-"))</f>
        <v>35.970279916753384</v>
      </c>
      <c r="C51" s="95">
        <f>IF(OR('Tabel 5 F'!C51&lt;5,'Tabel 5.1 Br'!C51&lt;0.5),"-",IFERROR('Tabel 5.1 Br'!C51/'Tabel 5 F'!C51*100,"-"))</f>
        <v>19.195590127565172</v>
      </c>
      <c r="D51" s="95">
        <f>IF(OR('Tabel 5 F'!D51&lt;5,'Tabel 5.1 Br'!D51&lt;0.5),"-",IFERROR('Tabel 5.1 Br'!D51/'Tabel 5 F'!D51*100,"-"))</f>
        <v>9.0895390113162602</v>
      </c>
      <c r="E51" s="95">
        <f>IF(OR('Tabel 5 F'!E51&lt;5,'Tabel 5.1 Br'!E51&lt;0.5),"-",IFERROR('Tabel 5.1 Br'!E51/'Tabel 5 F'!E51*100,"-"))</f>
        <v>4.9053204580042031</v>
      </c>
      <c r="F51" s="95">
        <f>IF(OR('Tabel 5 F'!F51&lt;5,'Tabel 5.1 Br'!F51&lt;0.5),"-",IFERROR('Tabel 5.1 Br'!F51/'Tabel 5 F'!F51*100,"-"))</f>
        <v>2.9143604560187777</v>
      </c>
      <c r="G51" s="95">
        <f>IF(OR('Tabel 5 F'!G51&lt;5,'Tabel 5.1 Br'!G51&lt;0.5),"-",IFERROR('Tabel 5.1 Br'!G51/'Tabel 5 F'!G51*100,"-"))</f>
        <v>2.1049866982435361</v>
      </c>
      <c r="H51" s="95">
        <f>IF(OR('Tabel 5 F'!H51&lt;5,'Tabel 5.1 Br'!H51&lt;0.5),"-",IFERROR('Tabel 5.1 Br'!H51/'Tabel 5 F'!H51*100,"-"))</f>
        <v>3.3686908925732459</v>
      </c>
      <c r="I51" s="66"/>
      <c r="J51" s="95">
        <f>IF(OR('Tabel 5 F'!J51&lt;5,'Tabel 5.1 Br'!J51&lt;0.5),"-",IFERROR('Tabel 5.1 Br'!J51/'Tabel 5 F'!J51*100,"-"))</f>
        <v>6.5847125185693063</v>
      </c>
      <c r="K51" s="50"/>
      <c r="L51" s="34"/>
      <c r="M51" s="34"/>
      <c r="N51" s="34"/>
      <c r="O51" s="34"/>
      <c r="P51" s="34"/>
      <c r="Q51" s="34"/>
      <c r="R51" s="34"/>
      <c r="S51" s="34"/>
    </row>
    <row r="52" spans="1:19" ht="15.75" customHeight="1" x14ac:dyDescent="0.2">
      <c r="A52" s="79" t="s">
        <v>62</v>
      </c>
      <c r="B52" s="93">
        <f>IF(OR('Tabel 5 F'!B52&lt;5,'Tabel 5.1 Br'!B52&lt;0.5),"-",IFERROR('Tabel 5.1 Br'!B52/'Tabel 5 F'!B52*100,"-"))</f>
        <v>18.98675265017668</v>
      </c>
      <c r="C52" s="93">
        <f>IF(OR('Tabel 5 F'!C52&lt;5,'Tabel 5.1 Br'!C52&lt;0.5),"-",IFERROR('Tabel 5.1 Br'!C52/'Tabel 5 F'!C52*100,"-"))</f>
        <v>6.5880001807011199</v>
      </c>
      <c r="D52" s="93">
        <f>IF(OR('Tabel 5 F'!D52&lt;5,'Tabel 5.1 Br'!D52&lt;0.5),"-",IFERROR('Tabel 5.1 Br'!D52/'Tabel 5 F'!D52*100,"-"))</f>
        <v>3.4507773625925671</v>
      </c>
      <c r="E52" s="93">
        <f>IF(OR('Tabel 5 F'!E52&lt;5,'Tabel 5.1 Br'!E52&lt;0.5),"-",IFERROR('Tabel 5.1 Br'!E52/'Tabel 5 F'!E52*100,"-"))</f>
        <v>1.999023730625334</v>
      </c>
      <c r="F52" s="93">
        <f>IF(OR('Tabel 5 F'!F52&lt;5,'Tabel 5.1 Br'!F52&lt;0.5),"-",IFERROR('Tabel 5.1 Br'!F52/'Tabel 5 F'!F52*100,"-"))</f>
        <v>1.8379694407749887</v>
      </c>
      <c r="G52" s="93">
        <f>IF(OR('Tabel 5 F'!G52&lt;5,'Tabel 5.1 Br'!G52&lt;0.5),"-",IFERROR('Tabel 5.1 Br'!G52/'Tabel 5 F'!G52*100,"-"))</f>
        <v>1.7997912540986267</v>
      </c>
      <c r="H52" s="93">
        <f>IF(OR('Tabel 5 F'!H52&lt;5,'Tabel 5.1 Br'!H52&lt;0.5),"-",IFERROR('Tabel 5.1 Br'!H52/'Tabel 5 F'!H52*100,"-"))</f>
        <v>1.9316511958323468</v>
      </c>
      <c r="I52" s="66"/>
      <c r="J52" s="93">
        <f>IF(OR('Tabel 5 F'!J52&lt;5,'Tabel 5.1 Br'!J52&lt;0.5),"-",IFERROR('Tabel 5.1 Br'!J52/'Tabel 5 F'!J52*100,"-"))</f>
        <v>3.3917679404008707</v>
      </c>
      <c r="K52" s="24"/>
      <c r="L52" s="24"/>
      <c r="M52" s="24"/>
      <c r="N52" s="24"/>
    </row>
    <row r="53" spans="1:19" x14ac:dyDescent="0.2">
      <c r="A53" s="47" t="s">
        <v>69</v>
      </c>
    </row>
    <row r="54" spans="1:19" x14ac:dyDescent="0.2">
      <c r="A54" s="27" t="s">
        <v>63</v>
      </c>
    </row>
  </sheetData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53"/>
  <sheetViews>
    <sheetView showGridLines="0" topLeftCell="A15" workbookViewId="0">
      <selection activeCell="B9" sqref="B9:I52"/>
    </sheetView>
  </sheetViews>
  <sheetFormatPr defaultRowHeight="12.75" x14ac:dyDescent="0.2"/>
  <cols>
    <col min="1" max="1" width="17.140625" customWidth="1"/>
    <col min="2" max="9" width="10.7109375" customWidth="1"/>
  </cols>
  <sheetData>
    <row r="1" spans="1:10" ht="15.75" customHeight="1" x14ac:dyDescent="0.25">
      <c r="A1" s="16" t="s">
        <v>21</v>
      </c>
    </row>
    <row r="2" spans="1:10" ht="15.75" customHeight="1" x14ac:dyDescent="0.2">
      <c r="A2" s="27"/>
    </row>
    <row r="3" spans="1:10" ht="15.75" customHeight="1" x14ac:dyDescent="0.25">
      <c r="A3" s="16" t="s">
        <v>190</v>
      </c>
    </row>
    <row r="4" spans="1:10" ht="15.75" customHeight="1" x14ac:dyDescent="0.25">
      <c r="A4" s="16"/>
    </row>
    <row r="5" spans="1:10" ht="15.75" customHeight="1" x14ac:dyDescent="0.2"/>
    <row r="6" spans="1:10" ht="15.75" customHeight="1" x14ac:dyDescent="0.2"/>
    <row r="7" spans="1:10" ht="15.75" customHeight="1" x14ac:dyDescent="0.2">
      <c r="A7" s="27"/>
      <c r="B7" s="45" t="s">
        <v>159</v>
      </c>
      <c r="C7" s="45" t="s">
        <v>160</v>
      </c>
      <c r="D7" s="45" t="s">
        <v>161</v>
      </c>
      <c r="E7" s="45" t="s">
        <v>162</v>
      </c>
      <c r="F7" s="45" t="s">
        <v>163</v>
      </c>
      <c r="G7" s="45" t="s">
        <v>164</v>
      </c>
      <c r="H7" s="45" t="s">
        <v>165</v>
      </c>
      <c r="I7" s="45" t="s">
        <v>166</v>
      </c>
      <c r="J7" s="27"/>
    </row>
    <row r="8" spans="1:10" ht="15.75" customHeight="1" x14ac:dyDescent="0.2">
      <c r="A8" s="27"/>
      <c r="B8" s="45"/>
      <c r="C8" s="45"/>
      <c r="D8" s="45"/>
      <c r="E8" s="45"/>
      <c r="F8" s="45"/>
      <c r="G8" s="45"/>
      <c r="H8" s="45"/>
      <c r="I8" s="45"/>
      <c r="J8" s="27"/>
    </row>
    <row r="9" spans="1:10" ht="15.75" customHeight="1" x14ac:dyDescent="0.2">
      <c r="A9" s="79" t="s">
        <v>207</v>
      </c>
      <c r="B9" s="80">
        <v>304</v>
      </c>
      <c r="C9" s="80">
        <v>1144</v>
      </c>
      <c r="D9" s="80">
        <v>347</v>
      </c>
      <c r="E9" s="80">
        <v>313</v>
      </c>
      <c r="F9" s="80">
        <v>297</v>
      </c>
      <c r="G9" s="80">
        <v>919</v>
      </c>
      <c r="H9" s="80">
        <v>277</v>
      </c>
      <c r="I9" s="80">
        <v>279</v>
      </c>
      <c r="J9" s="49"/>
    </row>
    <row r="10" spans="1:10" ht="15.75" customHeight="1" x14ac:dyDescent="0.2">
      <c r="A10" s="90" t="s">
        <v>208</v>
      </c>
      <c r="B10" s="91">
        <v>80</v>
      </c>
      <c r="C10" s="91">
        <v>297</v>
      </c>
      <c r="D10" s="91">
        <v>88</v>
      </c>
      <c r="E10" s="91">
        <v>555</v>
      </c>
      <c r="F10" s="91">
        <v>84</v>
      </c>
      <c r="G10" s="91">
        <v>251</v>
      </c>
      <c r="H10" s="91">
        <v>97</v>
      </c>
      <c r="I10" s="91">
        <v>450</v>
      </c>
      <c r="J10" s="49"/>
    </row>
    <row r="11" spans="1:10" ht="15.75" customHeight="1" x14ac:dyDescent="0.2">
      <c r="A11" s="83" t="s">
        <v>209</v>
      </c>
      <c r="B11" s="84">
        <v>336</v>
      </c>
      <c r="C11" s="84">
        <v>963</v>
      </c>
      <c r="D11" s="84">
        <v>227</v>
      </c>
      <c r="E11" s="84">
        <v>307</v>
      </c>
      <c r="F11" s="84">
        <v>426</v>
      </c>
      <c r="G11" s="84">
        <v>708</v>
      </c>
      <c r="H11" s="84">
        <v>164</v>
      </c>
      <c r="I11" s="84">
        <v>324</v>
      </c>
      <c r="J11" s="49"/>
    </row>
    <row r="12" spans="1:10" ht="15.75" customHeight="1" x14ac:dyDescent="0.2">
      <c r="A12" s="79" t="s">
        <v>26</v>
      </c>
      <c r="B12" s="80">
        <v>431</v>
      </c>
      <c r="C12" s="80">
        <v>1192</v>
      </c>
      <c r="D12" s="80">
        <v>203</v>
      </c>
      <c r="E12" s="80">
        <v>455</v>
      </c>
      <c r="F12" s="80">
        <v>652</v>
      </c>
      <c r="G12" s="80">
        <v>1022</v>
      </c>
      <c r="H12" s="80">
        <v>224</v>
      </c>
      <c r="I12" s="80">
        <v>437</v>
      </c>
      <c r="J12" s="49"/>
    </row>
    <row r="13" spans="1:10" ht="15.75" customHeight="1" x14ac:dyDescent="0.2">
      <c r="A13" s="90" t="s">
        <v>27</v>
      </c>
      <c r="B13" s="91">
        <v>112</v>
      </c>
      <c r="C13" s="91">
        <v>257</v>
      </c>
      <c r="D13" s="91">
        <v>56</v>
      </c>
      <c r="E13" s="91">
        <v>97</v>
      </c>
      <c r="F13" s="91">
        <v>109</v>
      </c>
      <c r="G13" s="91">
        <v>179</v>
      </c>
      <c r="H13" s="91">
        <v>62</v>
      </c>
      <c r="I13" s="91">
        <v>77</v>
      </c>
      <c r="J13" s="49"/>
    </row>
    <row r="14" spans="1:10" ht="15.75" customHeight="1" x14ac:dyDescent="0.2">
      <c r="A14" s="83" t="s">
        <v>28</v>
      </c>
      <c r="B14" s="84">
        <v>9</v>
      </c>
      <c r="C14" s="84">
        <v>14</v>
      </c>
      <c r="D14" s="84">
        <v>9</v>
      </c>
      <c r="E14" s="84">
        <v>15</v>
      </c>
      <c r="F14" s="84">
        <v>14</v>
      </c>
      <c r="G14" s="84">
        <v>19</v>
      </c>
      <c r="H14" s="84">
        <v>19</v>
      </c>
      <c r="I14" s="84">
        <v>15</v>
      </c>
      <c r="J14" s="49"/>
    </row>
    <row r="15" spans="1:10" ht="15.75" customHeight="1" x14ac:dyDescent="0.2">
      <c r="A15" s="79" t="s">
        <v>29</v>
      </c>
      <c r="B15" s="80">
        <v>135</v>
      </c>
      <c r="C15" s="80">
        <v>432</v>
      </c>
      <c r="D15" s="80">
        <v>69</v>
      </c>
      <c r="E15" s="80">
        <v>142</v>
      </c>
      <c r="F15" s="80">
        <v>125</v>
      </c>
      <c r="G15" s="80">
        <v>262</v>
      </c>
      <c r="H15" s="80">
        <v>51</v>
      </c>
      <c r="I15" s="80">
        <v>85</v>
      </c>
      <c r="J15" s="49"/>
    </row>
    <row r="16" spans="1:10" ht="15.75" customHeight="1" x14ac:dyDescent="0.2">
      <c r="A16" s="90" t="s">
        <v>30</v>
      </c>
      <c r="B16" s="91">
        <v>58</v>
      </c>
      <c r="C16" s="91">
        <v>102</v>
      </c>
      <c r="D16" s="91">
        <v>22</v>
      </c>
      <c r="E16" s="91">
        <v>34</v>
      </c>
      <c r="F16" s="91">
        <v>59</v>
      </c>
      <c r="G16" s="91">
        <v>98</v>
      </c>
      <c r="H16" s="91">
        <v>41</v>
      </c>
      <c r="I16" s="91">
        <v>56</v>
      </c>
      <c r="J16" s="49"/>
    </row>
    <row r="17" spans="1:10" ht="15" hidden="1" customHeight="1" x14ac:dyDescent="0.2">
      <c r="A17" s="31" t="s">
        <v>31</v>
      </c>
      <c r="B17" s="36">
        <v>16</v>
      </c>
      <c r="C17" s="36">
        <v>28</v>
      </c>
      <c r="D17" s="36">
        <v>16</v>
      </c>
      <c r="E17" s="36">
        <v>24</v>
      </c>
      <c r="F17" s="36">
        <v>32</v>
      </c>
      <c r="G17" s="36">
        <v>13</v>
      </c>
      <c r="H17" s="36">
        <v>10</v>
      </c>
      <c r="I17" s="36">
        <v>12</v>
      </c>
      <c r="J17" s="49"/>
    </row>
    <row r="18" spans="1:10" ht="15" hidden="1" customHeight="1" x14ac:dyDescent="0.2">
      <c r="A18" s="33" t="s">
        <v>32</v>
      </c>
      <c r="B18" s="37">
        <v>5</v>
      </c>
      <c r="C18" s="37">
        <v>12</v>
      </c>
      <c r="D18" s="37">
        <v>4</v>
      </c>
      <c r="E18" s="37">
        <v>11</v>
      </c>
      <c r="F18" s="37">
        <v>8</v>
      </c>
      <c r="G18" s="37">
        <v>7</v>
      </c>
      <c r="H18" s="37">
        <v>10</v>
      </c>
      <c r="I18" s="37">
        <v>2</v>
      </c>
      <c r="J18" s="49"/>
    </row>
    <row r="19" spans="1:10" ht="15" hidden="1" customHeight="1" x14ac:dyDescent="0.2">
      <c r="A19" s="31" t="s">
        <v>33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49"/>
    </row>
    <row r="20" spans="1:10" ht="15" hidden="1" customHeight="1" x14ac:dyDescent="0.2">
      <c r="A20" s="33" t="s">
        <v>34</v>
      </c>
      <c r="B20" s="37">
        <v>3</v>
      </c>
      <c r="C20" s="37">
        <v>4</v>
      </c>
      <c r="D20" s="37">
        <v>2</v>
      </c>
      <c r="E20" s="37">
        <v>6</v>
      </c>
      <c r="F20" s="37">
        <v>3</v>
      </c>
      <c r="G20" s="37">
        <v>5</v>
      </c>
      <c r="H20" s="37">
        <v>1</v>
      </c>
      <c r="I20" s="37">
        <v>2</v>
      </c>
      <c r="J20" s="49"/>
    </row>
    <row r="21" spans="1:10" ht="15.75" customHeight="1" x14ac:dyDescent="0.2">
      <c r="A21" s="83" t="s">
        <v>35</v>
      </c>
      <c r="B21" s="84">
        <v>24</v>
      </c>
      <c r="C21" s="84">
        <v>44</v>
      </c>
      <c r="D21" s="84">
        <v>22</v>
      </c>
      <c r="E21" s="84">
        <v>41</v>
      </c>
      <c r="F21" s="84">
        <v>43</v>
      </c>
      <c r="G21" s="84">
        <v>25</v>
      </c>
      <c r="H21" s="84">
        <v>21</v>
      </c>
      <c r="I21" s="84">
        <v>16</v>
      </c>
      <c r="J21" s="49"/>
    </row>
    <row r="22" spans="1:10" ht="15.75" customHeight="1" x14ac:dyDescent="0.2">
      <c r="A22" s="79" t="s">
        <v>36</v>
      </c>
      <c r="B22" s="80">
        <v>3</v>
      </c>
      <c r="C22" s="80">
        <v>3</v>
      </c>
      <c r="D22" s="80">
        <v>4</v>
      </c>
      <c r="E22" s="80">
        <v>8</v>
      </c>
      <c r="F22" s="80">
        <v>2</v>
      </c>
      <c r="G22" s="80">
        <v>4</v>
      </c>
      <c r="H22" s="80">
        <v>12</v>
      </c>
      <c r="I22" s="80">
        <v>0</v>
      </c>
      <c r="J22" s="49"/>
    </row>
    <row r="23" spans="1:10" ht="15.75" customHeight="1" x14ac:dyDescent="0.2">
      <c r="A23" s="90" t="s">
        <v>37</v>
      </c>
      <c r="B23" s="91">
        <v>3</v>
      </c>
      <c r="C23" s="91">
        <v>10</v>
      </c>
      <c r="D23" s="91">
        <v>10</v>
      </c>
      <c r="E23" s="91">
        <v>7</v>
      </c>
      <c r="F23" s="91">
        <v>12</v>
      </c>
      <c r="G23" s="91">
        <v>6</v>
      </c>
      <c r="H23" s="91">
        <v>9</v>
      </c>
      <c r="I23" s="91">
        <v>7</v>
      </c>
      <c r="J23" s="49"/>
    </row>
    <row r="24" spans="1:10" ht="15.75" customHeight="1" x14ac:dyDescent="0.2">
      <c r="A24" s="83" t="s">
        <v>38</v>
      </c>
      <c r="B24" s="84">
        <v>8</v>
      </c>
      <c r="C24" s="84">
        <v>35</v>
      </c>
      <c r="D24" s="84">
        <v>14</v>
      </c>
      <c r="E24" s="84">
        <v>52</v>
      </c>
      <c r="F24" s="84">
        <v>13</v>
      </c>
      <c r="G24" s="84">
        <v>27</v>
      </c>
      <c r="H24" s="84">
        <v>65</v>
      </c>
      <c r="I24" s="84">
        <v>39</v>
      </c>
      <c r="J24" s="49"/>
    </row>
    <row r="25" spans="1:10" ht="15.75" customHeight="1" x14ac:dyDescent="0.2">
      <c r="A25" s="79" t="s">
        <v>39</v>
      </c>
      <c r="B25" s="80">
        <v>81</v>
      </c>
      <c r="C25" s="80">
        <v>139</v>
      </c>
      <c r="D25" s="80">
        <v>42</v>
      </c>
      <c r="E25" s="80">
        <v>70</v>
      </c>
      <c r="F25" s="80">
        <v>77</v>
      </c>
      <c r="G25" s="80">
        <v>94</v>
      </c>
      <c r="H25" s="80">
        <v>19</v>
      </c>
      <c r="I25" s="80">
        <v>52</v>
      </c>
      <c r="J25" s="49"/>
    </row>
    <row r="26" spans="1:10" ht="15.75" customHeight="1" x14ac:dyDescent="0.2">
      <c r="A26" s="90" t="s">
        <v>40</v>
      </c>
      <c r="B26" s="91">
        <v>14</v>
      </c>
      <c r="C26" s="91">
        <v>556</v>
      </c>
      <c r="D26" s="91">
        <v>14</v>
      </c>
      <c r="E26" s="91">
        <v>389</v>
      </c>
      <c r="F26" s="91">
        <v>21</v>
      </c>
      <c r="G26" s="91">
        <v>473</v>
      </c>
      <c r="H26" s="91">
        <v>17</v>
      </c>
      <c r="I26" s="91">
        <v>470</v>
      </c>
      <c r="J26" s="49"/>
    </row>
    <row r="27" spans="1:10" ht="15.75" customHeight="1" x14ac:dyDescent="0.2">
      <c r="A27" s="83" t="s">
        <v>41</v>
      </c>
      <c r="B27" s="84">
        <v>3</v>
      </c>
      <c r="C27" s="84">
        <v>89</v>
      </c>
      <c r="D27" s="84">
        <v>1</v>
      </c>
      <c r="E27" s="84">
        <v>6</v>
      </c>
      <c r="F27" s="84">
        <v>4</v>
      </c>
      <c r="G27" s="84">
        <v>107</v>
      </c>
      <c r="H27" s="84">
        <v>0</v>
      </c>
      <c r="I27" s="84">
        <v>1</v>
      </c>
      <c r="J27" s="49"/>
    </row>
    <row r="28" spans="1:10" ht="15.75" customHeight="1" x14ac:dyDescent="0.2">
      <c r="A28" s="79" t="s">
        <v>42</v>
      </c>
      <c r="B28" s="80">
        <v>13</v>
      </c>
      <c r="C28" s="80">
        <v>164</v>
      </c>
      <c r="D28" s="80">
        <v>10</v>
      </c>
      <c r="E28" s="80">
        <v>38</v>
      </c>
      <c r="F28" s="80">
        <v>31</v>
      </c>
      <c r="G28" s="80">
        <v>137</v>
      </c>
      <c r="H28" s="80">
        <v>5</v>
      </c>
      <c r="I28" s="80">
        <v>38</v>
      </c>
      <c r="J28" s="49"/>
    </row>
    <row r="29" spans="1:10" ht="15.75" customHeight="1" x14ac:dyDescent="0.2">
      <c r="A29" s="90" t="s">
        <v>43</v>
      </c>
      <c r="B29" s="91">
        <v>0</v>
      </c>
      <c r="C29" s="91">
        <v>25</v>
      </c>
      <c r="D29" s="91">
        <v>0</v>
      </c>
      <c r="E29" s="91">
        <v>4</v>
      </c>
      <c r="F29" s="91">
        <v>0</v>
      </c>
      <c r="G29" s="91">
        <v>24</v>
      </c>
      <c r="H29" s="91">
        <v>0</v>
      </c>
      <c r="I29" s="91">
        <v>1</v>
      </c>
      <c r="J29" s="49"/>
    </row>
    <row r="30" spans="1:10" ht="15.75" customHeight="1" x14ac:dyDescent="0.2">
      <c r="A30" s="83" t="s">
        <v>44</v>
      </c>
      <c r="B30" s="84">
        <v>5</v>
      </c>
      <c r="C30" s="84">
        <v>22</v>
      </c>
      <c r="D30" s="84">
        <v>6</v>
      </c>
      <c r="E30" s="84">
        <v>4</v>
      </c>
      <c r="F30" s="84">
        <v>21</v>
      </c>
      <c r="G30" s="84">
        <v>17</v>
      </c>
      <c r="H30" s="84">
        <v>2</v>
      </c>
      <c r="I30" s="84">
        <v>11</v>
      </c>
      <c r="J30" s="49"/>
    </row>
    <row r="31" spans="1:10" ht="15.75" customHeight="1" x14ac:dyDescent="0.2">
      <c r="A31" s="79" t="s">
        <v>45</v>
      </c>
      <c r="B31" s="80">
        <v>2</v>
      </c>
      <c r="C31" s="80">
        <v>6</v>
      </c>
      <c r="D31" s="80">
        <v>2</v>
      </c>
      <c r="E31" s="80">
        <v>0</v>
      </c>
      <c r="F31" s="80">
        <v>3</v>
      </c>
      <c r="G31" s="80">
        <v>4</v>
      </c>
      <c r="H31" s="80">
        <v>0</v>
      </c>
      <c r="I31" s="80">
        <v>1</v>
      </c>
      <c r="J31" s="49"/>
    </row>
    <row r="32" spans="1:10" ht="15.75" customHeight="1" x14ac:dyDescent="0.2">
      <c r="A32" s="90" t="s">
        <v>46</v>
      </c>
      <c r="B32" s="91">
        <v>4</v>
      </c>
      <c r="C32" s="91">
        <v>16</v>
      </c>
      <c r="D32" s="91">
        <v>1</v>
      </c>
      <c r="E32" s="91">
        <v>24</v>
      </c>
      <c r="F32" s="91">
        <v>5</v>
      </c>
      <c r="G32" s="91">
        <v>15</v>
      </c>
      <c r="H32" s="91">
        <v>4</v>
      </c>
      <c r="I32" s="91">
        <v>10</v>
      </c>
      <c r="J32" s="49"/>
    </row>
    <row r="33" spans="1:10" ht="15.75" customHeight="1" x14ac:dyDescent="0.2">
      <c r="A33" s="83" t="s">
        <v>47</v>
      </c>
      <c r="B33" s="84">
        <v>81</v>
      </c>
      <c r="C33" s="84">
        <v>351</v>
      </c>
      <c r="D33" s="84">
        <v>33</v>
      </c>
      <c r="E33" s="84">
        <v>137</v>
      </c>
      <c r="F33" s="84">
        <v>83</v>
      </c>
      <c r="G33" s="84">
        <v>283</v>
      </c>
      <c r="H33" s="84">
        <v>44</v>
      </c>
      <c r="I33" s="84">
        <v>102</v>
      </c>
      <c r="J33" s="49"/>
    </row>
    <row r="34" spans="1:10" ht="15.75" customHeight="1" x14ac:dyDescent="0.2">
      <c r="A34" s="79" t="s">
        <v>48</v>
      </c>
      <c r="B34" s="80">
        <v>72</v>
      </c>
      <c r="C34" s="80">
        <v>455</v>
      </c>
      <c r="D34" s="80">
        <v>57</v>
      </c>
      <c r="E34" s="80">
        <v>257</v>
      </c>
      <c r="F34" s="80">
        <v>60</v>
      </c>
      <c r="G34" s="80">
        <v>455</v>
      </c>
      <c r="H34" s="80">
        <v>54</v>
      </c>
      <c r="I34" s="80">
        <v>182</v>
      </c>
      <c r="J34" s="49"/>
    </row>
    <row r="35" spans="1:10" ht="15.75" customHeight="1" x14ac:dyDescent="0.2">
      <c r="A35" s="90" t="s">
        <v>49</v>
      </c>
      <c r="B35" s="91">
        <v>40</v>
      </c>
      <c r="C35" s="91">
        <v>189</v>
      </c>
      <c r="D35" s="91">
        <v>55</v>
      </c>
      <c r="E35" s="91">
        <v>107</v>
      </c>
      <c r="F35" s="91">
        <v>73</v>
      </c>
      <c r="G35" s="91">
        <v>267</v>
      </c>
      <c r="H35" s="91">
        <v>43</v>
      </c>
      <c r="I35" s="91">
        <v>85</v>
      </c>
      <c r="J35" s="49"/>
    </row>
    <row r="36" spans="1:10" ht="15.75" customHeight="1" x14ac:dyDescent="0.2">
      <c r="A36" s="83" t="s">
        <v>50</v>
      </c>
      <c r="B36" s="84">
        <v>231</v>
      </c>
      <c r="C36" s="84">
        <v>709</v>
      </c>
      <c r="D36" s="84">
        <v>194</v>
      </c>
      <c r="E36" s="84">
        <v>329</v>
      </c>
      <c r="F36" s="84">
        <v>331</v>
      </c>
      <c r="G36" s="84">
        <v>735</v>
      </c>
      <c r="H36" s="84">
        <v>173</v>
      </c>
      <c r="I36" s="84">
        <v>268</v>
      </c>
      <c r="J36" s="49"/>
    </row>
    <row r="37" spans="1:10" ht="15.75" customHeight="1" x14ac:dyDescent="0.2">
      <c r="A37" s="79" t="s">
        <v>51</v>
      </c>
      <c r="B37" s="80">
        <v>298</v>
      </c>
      <c r="C37" s="80">
        <v>1950</v>
      </c>
      <c r="D37" s="80">
        <v>157</v>
      </c>
      <c r="E37" s="80">
        <v>214</v>
      </c>
      <c r="F37" s="80">
        <v>348</v>
      </c>
      <c r="G37" s="80">
        <v>1739</v>
      </c>
      <c r="H37" s="80">
        <v>117</v>
      </c>
      <c r="I37" s="80">
        <v>182</v>
      </c>
      <c r="J37" s="49"/>
    </row>
    <row r="38" spans="1:10" ht="15.75" customHeight="1" x14ac:dyDescent="0.2">
      <c r="A38" s="90" t="s">
        <v>52</v>
      </c>
      <c r="B38" s="91">
        <v>89</v>
      </c>
      <c r="C38" s="91">
        <v>450</v>
      </c>
      <c r="D38" s="91">
        <v>34</v>
      </c>
      <c r="E38" s="91">
        <v>56</v>
      </c>
      <c r="F38" s="91">
        <v>58</v>
      </c>
      <c r="G38" s="91">
        <v>267</v>
      </c>
      <c r="H38" s="91">
        <v>35</v>
      </c>
      <c r="I38" s="91">
        <v>62</v>
      </c>
      <c r="J38" s="49"/>
    </row>
    <row r="39" spans="1:10" ht="15.75" customHeight="1" x14ac:dyDescent="0.2">
      <c r="A39" s="83" t="s">
        <v>53</v>
      </c>
      <c r="B39" s="84">
        <v>13</v>
      </c>
      <c r="C39" s="84">
        <v>55</v>
      </c>
      <c r="D39" s="84">
        <v>19</v>
      </c>
      <c r="E39" s="84">
        <v>23</v>
      </c>
      <c r="F39" s="84">
        <v>44</v>
      </c>
      <c r="G39" s="84">
        <v>148</v>
      </c>
      <c r="H39" s="84">
        <v>15</v>
      </c>
      <c r="I39" s="84">
        <v>38</v>
      </c>
      <c r="J39" s="49"/>
    </row>
    <row r="40" spans="1:10" ht="15.75" customHeight="1" x14ac:dyDescent="0.2">
      <c r="A40" s="79" t="s">
        <v>54</v>
      </c>
      <c r="B40" s="80">
        <v>27</v>
      </c>
      <c r="C40" s="80">
        <v>147</v>
      </c>
      <c r="D40" s="80">
        <v>25</v>
      </c>
      <c r="E40" s="80">
        <v>39</v>
      </c>
      <c r="F40" s="80">
        <v>51</v>
      </c>
      <c r="G40" s="80">
        <v>170</v>
      </c>
      <c r="H40" s="80">
        <v>22</v>
      </c>
      <c r="I40" s="80">
        <v>54</v>
      </c>
      <c r="J40" s="49"/>
    </row>
    <row r="41" spans="1:10" ht="15.75" customHeight="1" x14ac:dyDescent="0.2">
      <c r="A41" s="90" t="s">
        <v>214</v>
      </c>
      <c r="B41" s="91">
        <v>6</v>
      </c>
      <c r="C41" s="91">
        <v>133</v>
      </c>
      <c r="D41" s="91">
        <v>12</v>
      </c>
      <c r="E41" s="91">
        <v>176</v>
      </c>
      <c r="F41" s="91">
        <v>15</v>
      </c>
      <c r="G41" s="91">
        <v>162</v>
      </c>
      <c r="H41" s="91">
        <v>115</v>
      </c>
      <c r="I41" s="91">
        <v>143</v>
      </c>
      <c r="J41" s="49"/>
    </row>
    <row r="42" spans="1:10" ht="15.75" customHeight="1" x14ac:dyDescent="0.2">
      <c r="A42" s="83" t="s">
        <v>55</v>
      </c>
      <c r="B42" s="84">
        <v>69</v>
      </c>
      <c r="C42" s="84">
        <v>437</v>
      </c>
      <c r="D42" s="84">
        <v>22</v>
      </c>
      <c r="E42" s="84">
        <v>40</v>
      </c>
      <c r="F42" s="84">
        <v>126</v>
      </c>
      <c r="G42" s="84">
        <v>329</v>
      </c>
      <c r="H42" s="84">
        <v>21</v>
      </c>
      <c r="I42" s="84">
        <v>28</v>
      </c>
      <c r="J42" s="49"/>
    </row>
    <row r="43" spans="1:10" ht="15.75" customHeight="1" x14ac:dyDescent="0.2">
      <c r="A43" s="79" t="s">
        <v>56</v>
      </c>
      <c r="B43" s="80">
        <v>28</v>
      </c>
      <c r="C43" s="80">
        <v>80</v>
      </c>
      <c r="D43" s="80">
        <v>6</v>
      </c>
      <c r="E43" s="80">
        <v>25</v>
      </c>
      <c r="F43" s="80">
        <v>14</v>
      </c>
      <c r="G43" s="80">
        <v>45</v>
      </c>
      <c r="H43" s="80">
        <v>6</v>
      </c>
      <c r="I43" s="80">
        <v>15</v>
      </c>
      <c r="J43" s="49"/>
    </row>
    <row r="44" spans="1:10" ht="15.75" customHeight="1" x14ac:dyDescent="0.2">
      <c r="A44" s="90" t="s">
        <v>57</v>
      </c>
      <c r="B44" s="91">
        <v>192</v>
      </c>
      <c r="C44" s="91">
        <v>518</v>
      </c>
      <c r="D44" s="91">
        <v>71</v>
      </c>
      <c r="E44" s="91">
        <v>102</v>
      </c>
      <c r="F44" s="91">
        <v>76</v>
      </c>
      <c r="G44" s="91">
        <v>208</v>
      </c>
      <c r="H44" s="91">
        <v>34</v>
      </c>
      <c r="I44" s="91">
        <v>47</v>
      </c>
      <c r="J44" s="49"/>
    </row>
    <row r="45" spans="1:10" ht="15.75" customHeight="1" x14ac:dyDescent="0.2">
      <c r="A45" s="83" t="s">
        <v>58</v>
      </c>
      <c r="B45" s="84">
        <v>93</v>
      </c>
      <c r="C45" s="84">
        <v>457</v>
      </c>
      <c r="D45" s="84">
        <v>67</v>
      </c>
      <c r="E45" s="84">
        <v>214</v>
      </c>
      <c r="F45" s="84">
        <v>67</v>
      </c>
      <c r="G45" s="84">
        <v>226</v>
      </c>
      <c r="H45" s="84">
        <v>26</v>
      </c>
      <c r="I45" s="84">
        <v>116</v>
      </c>
      <c r="J45" s="49"/>
    </row>
    <row r="46" spans="1:10" ht="15.75" customHeight="1" x14ac:dyDescent="0.2">
      <c r="A46" s="79" t="s">
        <v>59</v>
      </c>
      <c r="B46" s="80">
        <v>320</v>
      </c>
      <c r="C46" s="80">
        <v>807</v>
      </c>
      <c r="D46" s="80">
        <v>202</v>
      </c>
      <c r="E46" s="80">
        <v>350</v>
      </c>
      <c r="F46" s="80">
        <v>357</v>
      </c>
      <c r="G46" s="80">
        <v>473</v>
      </c>
      <c r="H46" s="80">
        <v>280</v>
      </c>
      <c r="I46" s="80">
        <v>280</v>
      </c>
    </row>
    <row r="47" spans="1:10" ht="15.75" customHeight="1" x14ac:dyDescent="0.2">
      <c r="A47" s="38"/>
      <c r="B47" s="32"/>
      <c r="C47" s="32"/>
      <c r="D47" s="32"/>
      <c r="E47" s="32"/>
      <c r="F47" s="32"/>
      <c r="G47" s="32"/>
      <c r="H47" s="32"/>
      <c r="I47" s="32"/>
    </row>
    <row r="48" spans="1:10" ht="15.75" customHeight="1" x14ac:dyDescent="0.2">
      <c r="A48" s="88" t="s">
        <v>20</v>
      </c>
      <c r="B48" s="89">
        <f>SUM(B9:B46)-SUM(B17:B20)</f>
        <v>3184</v>
      </c>
      <c r="C48" s="89">
        <f t="shared" ref="C48:I48" si="0">SUM(C9:C46)-SUM(C17:C20)</f>
        <v>12248</v>
      </c>
      <c r="D48" s="89">
        <f t="shared" si="0"/>
        <v>2101</v>
      </c>
      <c r="E48" s="89">
        <f t="shared" si="0"/>
        <v>4630</v>
      </c>
      <c r="F48" s="89">
        <f t="shared" si="0"/>
        <v>3701</v>
      </c>
      <c r="G48" s="89">
        <f t="shared" si="0"/>
        <v>9898</v>
      </c>
      <c r="H48" s="89">
        <f t="shared" si="0"/>
        <v>2074</v>
      </c>
      <c r="I48" s="89">
        <f t="shared" si="0"/>
        <v>3971</v>
      </c>
      <c r="J48" s="75"/>
    </row>
    <row r="49" spans="1:10" ht="15.75" customHeight="1" x14ac:dyDescent="0.2">
      <c r="A49" s="27"/>
    </row>
    <row r="50" spans="1:10" ht="15.75" customHeight="1" x14ac:dyDescent="0.2">
      <c r="A50" s="90" t="s">
        <v>60</v>
      </c>
      <c r="B50" s="91">
        <v>384</v>
      </c>
      <c r="C50" s="91">
        <v>1441</v>
      </c>
      <c r="D50" s="91">
        <v>435</v>
      </c>
      <c r="E50" s="91">
        <v>868</v>
      </c>
      <c r="F50" s="91">
        <v>381</v>
      </c>
      <c r="G50" s="91">
        <v>1170</v>
      </c>
      <c r="H50" s="91">
        <v>374</v>
      </c>
      <c r="I50" s="91">
        <v>729</v>
      </c>
      <c r="J50" s="50"/>
    </row>
    <row r="51" spans="1:10" ht="15.75" customHeight="1" x14ac:dyDescent="0.2">
      <c r="A51" s="83" t="s">
        <v>61</v>
      </c>
      <c r="B51" s="84">
        <v>745</v>
      </c>
      <c r="C51" s="84">
        <v>1997</v>
      </c>
      <c r="D51" s="84">
        <v>359</v>
      </c>
      <c r="E51" s="84">
        <v>743</v>
      </c>
      <c r="F51" s="84">
        <v>959</v>
      </c>
      <c r="G51" s="84">
        <v>1580</v>
      </c>
      <c r="H51" s="84">
        <v>397</v>
      </c>
      <c r="I51" s="84">
        <v>670</v>
      </c>
      <c r="J51" s="50"/>
    </row>
    <row r="52" spans="1:10" ht="15.75" customHeight="1" x14ac:dyDescent="0.2">
      <c r="A52" s="79" t="s">
        <v>62</v>
      </c>
      <c r="B52" s="80">
        <v>730</v>
      </c>
      <c r="C52" s="80">
        <v>3753</v>
      </c>
      <c r="D52" s="80">
        <v>497</v>
      </c>
      <c r="E52" s="80">
        <v>963</v>
      </c>
      <c r="F52" s="80">
        <v>870</v>
      </c>
      <c r="G52" s="80">
        <v>3463</v>
      </c>
      <c r="H52" s="80">
        <v>422</v>
      </c>
      <c r="I52" s="80">
        <v>779</v>
      </c>
      <c r="J52" s="24"/>
    </row>
    <row r="53" spans="1:10" x14ac:dyDescent="0.2">
      <c r="A53" t="s">
        <v>63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53"/>
  <sheetViews>
    <sheetView showGridLines="0" workbookViewId="0">
      <selection activeCell="B29" sqref="B29"/>
    </sheetView>
  </sheetViews>
  <sheetFormatPr defaultRowHeight="12.75" x14ac:dyDescent="0.2"/>
  <cols>
    <col min="1" max="1" width="17.140625" customWidth="1"/>
    <col min="2" max="9" width="10.7109375" customWidth="1"/>
  </cols>
  <sheetData>
    <row r="1" spans="1:9" ht="15.75" customHeight="1" x14ac:dyDescent="0.25">
      <c r="A1" s="16" t="s">
        <v>21</v>
      </c>
    </row>
    <row r="2" spans="1:9" ht="15.75" customHeight="1" x14ac:dyDescent="0.2">
      <c r="A2" s="27"/>
    </row>
    <row r="3" spans="1:9" ht="15.75" customHeight="1" x14ac:dyDescent="0.25">
      <c r="A3" s="16" t="s">
        <v>191</v>
      </c>
    </row>
    <row r="4" spans="1:9" ht="15.75" customHeight="1" x14ac:dyDescent="0.25">
      <c r="A4" s="16"/>
    </row>
    <row r="5" spans="1:9" ht="15.75" customHeight="1" x14ac:dyDescent="0.2"/>
    <row r="6" spans="1:9" ht="15.75" customHeight="1" x14ac:dyDescent="0.2"/>
    <row r="7" spans="1:9" ht="15.75" customHeight="1" x14ac:dyDescent="0.2">
      <c r="A7" s="27"/>
      <c r="B7" s="45" t="s">
        <v>159</v>
      </c>
      <c r="C7" s="45" t="s">
        <v>160</v>
      </c>
      <c r="D7" s="45" t="s">
        <v>161</v>
      </c>
      <c r="E7" s="45" t="s">
        <v>162</v>
      </c>
      <c r="F7" s="45" t="s">
        <v>163</v>
      </c>
      <c r="G7" s="45" t="s">
        <v>164</v>
      </c>
      <c r="H7" s="45" t="s">
        <v>165</v>
      </c>
      <c r="I7" s="45" t="s">
        <v>166</v>
      </c>
    </row>
    <row r="8" spans="1:9" ht="15.75" customHeight="1" x14ac:dyDescent="0.2">
      <c r="A8" s="27"/>
      <c r="B8" s="45"/>
      <c r="C8" s="45"/>
      <c r="D8" s="45"/>
      <c r="E8" s="45"/>
      <c r="F8" s="45"/>
      <c r="G8" s="45"/>
      <c r="H8" s="45"/>
      <c r="I8" s="45"/>
    </row>
    <row r="9" spans="1:9" ht="15.75" customHeight="1" x14ac:dyDescent="0.2">
      <c r="A9" s="79" t="s">
        <v>207</v>
      </c>
      <c r="B9" s="80">
        <v>125.10447000000001</v>
      </c>
      <c r="C9" s="80">
        <v>295.44627000000003</v>
      </c>
      <c r="D9" s="80">
        <v>47.237569999999998</v>
      </c>
      <c r="E9" s="80">
        <v>29.080020000000001</v>
      </c>
      <c r="F9" s="80">
        <v>30.228899999999999</v>
      </c>
      <c r="G9" s="80">
        <v>53.959960000000002</v>
      </c>
      <c r="H9" s="80">
        <v>14.38533</v>
      </c>
      <c r="I9" s="80">
        <v>12.43435</v>
      </c>
    </row>
    <row r="10" spans="1:9" ht="15.75" customHeight="1" x14ac:dyDescent="0.2">
      <c r="A10" s="90" t="s">
        <v>208</v>
      </c>
      <c r="B10" s="91">
        <v>34.312980000000003</v>
      </c>
      <c r="C10" s="91">
        <v>73.717960000000005</v>
      </c>
      <c r="D10" s="91">
        <v>13.98179</v>
      </c>
      <c r="E10" s="91">
        <v>52.686959999999999</v>
      </c>
      <c r="F10" s="91">
        <v>8.5729399999999991</v>
      </c>
      <c r="G10" s="91">
        <v>17.226970000000001</v>
      </c>
      <c r="H10" s="91">
        <v>5.7219499999999996</v>
      </c>
      <c r="I10" s="91">
        <v>17.946729999999999</v>
      </c>
    </row>
    <row r="11" spans="1:9" ht="15.75" customHeight="1" x14ac:dyDescent="0.2">
      <c r="A11" s="83" t="s">
        <v>209</v>
      </c>
      <c r="B11" s="84">
        <v>128.96651</v>
      </c>
      <c r="C11" s="84">
        <v>343.39985999999999</v>
      </c>
      <c r="D11" s="84">
        <v>51.347850000000001</v>
      </c>
      <c r="E11" s="84">
        <v>58.11327</v>
      </c>
      <c r="F11" s="84">
        <v>60.541379999999997</v>
      </c>
      <c r="G11" s="84">
        <v>83.694879999999998</v>
      </c>
      <c r="H11" s="84">
        <v>17.210750000000001</v>
      </c>
      <c r="I11" s="84">
        <v>28.256720000000001</v>
      </c>
    </row>
    <row r="12" spans="1:9" ht="15.75" customHeight="1" x14ac:dyDescent="0.2">
      <c r="A12" s="79" t="s">
        <v>26</v>
      </c>
      <c r="B12" s="80">
        <v>186.23714000000001</v>
      </c>
      <c r="C12" s="80">
        <v>483.45350000000002</v>
      </c>
      <c r="D12" s="80">
        <v>69.096239999999995</v>
      </c>
      <c r="E12" s="80">
        <v>122.6776</v>
      </c>
      <c r="F12" s="80">
        <v>174.29926</v>
      </c>
      <c r="G12" s="80">
        <v>202.75432000000001</v>
      </c>
      <c r="H12" s="80">
        <v>51.970309999999998</v>
      </c>
      <c r="I12" s="80">
        <v>68.750079999999997</v>
      </c>
    </row>
    <row r="13" spans="1:9" ht="15.75" customHeight="1" x14ac:dyDescent="0.2">
      <c r="A13" s="90" t="s">
        <v>27</v>
      </c>
      <c r="B13" s="91">
        <v>55.486179999999997</v>
      </c>
      <c r="C13" s="91">
        <v>82.570949999999996</v>
      </c>
      <c r="D13" s="91">
        <v>8.5679499999999997</v>
      </c>
      <c r="E13" s="91">
        <v>19.282109999999999</v>
      </c>
      <c r="F13" s="91">
        <v>13.874510000000001</v>
      </c>
      <c r="G13" s="91">
        <v>20.199590000000001</v>
      </c>
      <c r="H13" s="91">
        <v>2.90713</v>
      </c>
      <c r="I13" s="91">
        <v>4.1189999999999998</v>
      </c>
    </row>
    <row r="14" spans="1:9" ht="15.75" customHeight="1" x14ac:dyDescent="0.2">
      <c r="A14" s="83" t="s">
        <v>28</v>
      </c>
      <c r="B14" s="84">
        <v>1.99963</v>
      </c>
      <c r="C14" s="84">
        <v>3.8146300000000002</v>
      </c>
      <c r="D14" s="84">
        <v>1.58423</v>
      </c>
      <c r="E14" s="84">
        <v>2.9439299999999999</v>
      </c>
      <c r="F14" s="84">
        <v>0.99980999999999998</v>
      </c>
      <c r="G14" s="84">
        <v>0.98109999999999997</v>
      </c>
      <c r="H14" s="84">
        <v>0.99980999999999998</v>
      </c>
      <c r="I14" s="84">
        <v>2.6065</v>
      </c>
    </row>
    <row r="15" spans="1:9" ht="15.75" customHeight="1" x14ac:dyDescent="0.2">
      <c r="A15" s="79" t="s">
        <v>29</v>
      </c>
      <c r="B15" s="80">
        <v>58.128860000000003</v>
      </c>
      <c r="C15" s="80">
        <v>158.95090999999999</v>
      </c>
      <c r="D15" s="80">
        <v>21.346599999999999</v>
      </c>
      <c r="E15" s="80">
        <v>35.542940000000002</v>
      </c>
      <c r="F15" s="80">
        <v>26.886420000000001</v>
      </c>
      <c r="G15" s="80">
        <v>30.970500000000001</v>
      </c>
      <c r="H15" s="80">
        <v>7.4876800000000001</v>
      </c>
      <c r="I15" s="80">
        <v>16.89453</v>
      </c>
    </row>
    <row r="16" spans="1:9" ht="15.75" customHeight="1" x14ac:dyDescent="0.2">
      <c r="A16" s="90" t="s">
        <v>30</v>
      </c>
      <c r="B16" s="91">
        <v>13.25329</v>
      </c>
      <c r="C16" s="91">
        <v>43.092370000000003</v>
      </c>
      <c r="D16" s="91">
        <v>7.7315500000000004</v>
      </c>
      <c r="E16" s="91">
        <v>6.9369399999999999</v>
      </c>
      <c r="F16" s="91">
        <v>13.35496</v>
      </c>
      <c r="G16" s="91">
        <v>25.888480000000001</v>
      </c>
      <c r="H16" s="91">
        <v>14.085319999999999</v>
      </c>
      <c r="I16" s="91">
        <v>12.16366</v>
      </c>
    </row>
    <row r="17" spans="1:9" ht="15" hidden="1" customHeight="1" x14ac:dyDescent="0.2">
      <c r="A17" s="31" t="s">
        <v>31</v>
      </c>
      <c r="B17" s="36">
        <v>5.5217400000000003</v>
      </c>
      <c r="C17" s="36">
        <v>8.9521599999999992</v>
      </c>
      <c r="D17" s="36">
        <v>4.04915</v>
      </c>
      <c r="E17" s="36">
        <v>3.99925</v>
      </c>
      <c r="F17" s="36">
        <v>1.5380799999999999</v>
      </c>
      <c r="G17" s="36">
        <v>1.8549199999999999</v>
      </c>
      <c r="H17" s="36">
        <v>0</v>
      </c>
      <c r="I17" s="36">
        <v>0.72287999999999997</v>
      </c>
    </row>
    <row r="18" spans="1:9" ht="15" hidden="1" customHeight="1" x14ac:dyDescent="0.2">
      <c r="A18" s="33" t="s">
        <v>32</v>
      </c>
      <c r="B18" s="37">
        <v>1.4744600000000001</v>
      </c>
      <c r="C18" s="37">
        <v>5.81426</v>
      </c>
      <c r="D18" s="37">
        <v>0</v>
      </c>
      <c r="E18" s="37">
        <v>1.99963</v>
      </c>
      <c r="F18" s="37">
        <v>1.4919199999999999</v>
      </c>
      <c r="G18" s="37">
        <v>2.7686600000000001</v>
      </c>
      <c r="H18" s="37">
        <v>2.16865</v>
      </c>
      <c r="I18" s="37">
        <v>0</v>
      </c>
    </row>
    <row r="19" spans="1:9" ht="15" hidden="1" customHeight="1" x14ac:dyDescent="0.2">
      <c r="A19" s="31" t="s">
        <v>33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</row>
    <row r="20" spans="1:9" ht="15" hidden="1" customHeight="1" x14ac:dyDescent="0.2">
      <c r="A20" s="33" t="s">
        <v>34</v>
      </c>
      <c r="B20" s="37">
        <v>2.9370699999999998</v>
      </c>
      <c r="C20" s="37">
        <v>1.80627</v>
      </c>
      <c r="D20" s="37">
        <v>0</v>
      </c>
      <c r="E20" s="37">
        <v>0</v>
      </c>
      <c r="F20" s="37">
        <v>0.67423</v>
      </c>
      <c r="G20" s="37">
        <v>0</v>
      </c>
      <c r="H20" s="37">
        <v>0</v>
      </c>
      <c r="I20" s="37">
        <v>0</v>
      </c>
    </row>
    <row r="21" spans="1:9" ht="15.75" customHeight="1" x14ac:dyDescent="0.2">
      <c r="A21" s="83" t="s">
        <v>35</v>
      </c>
      <c r="B21" s="84">
        <v>9.9332600000000006</v>
      </c>
      <c r="C21" s="84">
        <v>16.572690000000001</v>
      </c>
      <c r="D21" s="84">
        <v>4.04915</v>
      </c>
      <c r="E21" s="84">
        <v>5.9988799999999998</v>
      </c>
      <c r="F21" s="84">
        <v>3.70424</v>
      </c>
      <c r="G21" s="84">
        <v>4.6235900000000001</v>
      </c>
      <c r="H21" s="84">
        <v>2.16865</v>
      </c>
      <c r="I21" s="84">
        <v>0.72287999999999997</v>
      </c>
    </row>
    <row r="22" spans="1:9" ht="15.75" customHeight="1" x14ac:dyDescent="0.2">
      <c r="A22" s="79" t="s">
        <v>36</v>
      </c>
      <c r="B22" s="80">
        <v>2.3071199999999998</v>
      </c>
      <c r="C22" s="80">
        <v>0</v>
      </c>
      <c r="D22" s="80">
        <v>0.98421999999999998</v>
      </c>
      <c r="E22" s="80">
        <v>1.99963</v>
      </c>
      <c r="F22" s="80">
        <v>0</v>
      </c>
      <c r="G22" s="80">
        <v>0</v>
      </c>
      <c r="H22" s="80">
        <v>0</v>
      </c>
      <c r="I22" s="80">
        <v>0</v>
      </c>
    </row>
    <row r="23" spans="1:9" ht="15.75" customHeight="1" x14ac:dyDescent="0.2">
      <c r="A23" s="90" t="s">
        <v>37</v>
      </c>
      <c r="B23" s="91">
        <v>0.49210999999999999</v>
      </c>
      <c r="C23" s="91">
        <v>1.99963</v>
      </c>
      <c r="D23" s="91">
        <v>1.99963</v>
      </c>
      <c r="E23" s="91">
        <v>0</v>
      </c>
      <c r="F23" s="91">
        <v>1.75326</v>
      </c>
      <c r="G23" s="91">
        <v>0</v>
      </c>
      <c r="H23" s="91">
        <v>0</v>
      </c>
      <c r="I23" s="91">
        <v>0</v>
      </c>
    </row>
    <row r="24" spans="1:9" ht="15.75" customHeight="1" x14ac:dyDescent="0.2">
      <c r="A24" s="83" t="s">
        <v>38</v>
      </c>
      <c r="B24" s="84">
        <v>0.85511000000000004</v>
      </c>
      <c r="C24" s="84">
        <v>1.7944199999999999</v>
      </c>
      <c r="D24" s="84">
        <v>0</v>
      </c>
      <c r="E24" s="84">
        <v>2.78363</v>
      </c>
      <c r="F24" s="84">
        <v>0.97175</v>
      </c>
      <c r="G24" s="84">
        <v>0</v>
      </c>
      <c r="H24" s="84">
        <v>4.5892799999999996</v>
      </c>
      <c r="I24" s="84">
        <v>0.99980999999999998</v>
      </c>
    </row>
    <row r="25" spans="1:9" ht="15.75" customHeight="1" x14ac:dyDescent="0.2">
      <c r="A25" s="79" t="s">
        <v>39</v>
      </c>
      <c r="B25" s="80">
        <v>33.399239999999999</v>
      </c>
      <c r="C25" s="80">
        <v>39.417450000000002</v>
      </c>
      <c r="D25" s="80">
        <v>6.8446300000000004</v>
      </c>
      <c r="E25" s="80">
        <v>13.581989999999999</v>
      </c>
      <c r="F25" s="80">
        <v>10.751569999999999</v>
      </c>
      <c r="G25" s="80">
        <v>6.0219500000000004</v>
      </c>
      <c r="H25" s="80">
        <v>1.9073199999999999</v>
      </c>
      <c r="I25" s="80">
        <v>5.1219400000000004</v>
      </c>
    </row>
    <row r="26" spans="1:9" ht="15.75" customHeight="1" x14ac:dyDescent="0.2">
      <c r="A26" s="90" t="s">
        <v>40</v>
      </c>
      <c r="B26" s="91">
        <v>0.99980999999999998</v>
      </c>
      <c r="C26" s="91">
        <v>51.729559999999999</v>
      </c>
      <c r="D26" s="91">
        <v>0.99980999999999998</v>
      </c>
      <c r="E26" s="91">
        <v>1.7183299999999999</v>
      </c>
      <c r="F26" s="91">
        <v>0</v>
      </c>
      <c r="G26" s="91">
        <v>20.906880000000001</v>
      </c>
      <c r="H26" s="91">
        <v>0.90749999999999997</v>
      </c>
      <c r="I26" s="91">
        <v>6.5109500000000002</v>
      </c>
    </row>
    <row r="27" spans="1:9" ht="15.75" customHeight="1" x14ac:dyDescent="0.2">
      <c r="A27" s="83" t="s">
        <v>41</v>
      </c>
      <c r="B27" s="84">
        <v>1.95347</v>
      </c>
      <c r="C27" s="84">
        <v>4.9803499999999996</v>
      </c>
      <c r="D27" s="84">
        <v>0</v>
      </c>
      <c r="E27" s="84">
        <v>0.99980999999999998</v>
      </c>
      <c r="F27" s="84">
        <v>0</v>
      </c>
      <c r="G27" s="84">
        <v>2.1574300000000002</v>
      </c>
      <c r="H27" s="84">
        <v>0</v>
      </c>
      <c r="I27" s="84">
        <v>0</v>
      </c>
    </row>
    <row r="28" spans="1:9" ht="15.75" customHeight="1" x14ac:dyDescent="0.2">
      <c r="A28" s="79" t="s">
        <v>42</v>
      </c>
      <c r="B28" s="80">
        <v>5.8604099999999999</v>
      </c>
      <c r="C28" s="80">
        <v>74.005489999999995</v>
      </c>
      <c r="D28" s="80">
        <v>3.71983</v>
      </c>
      <c r="E28" s="80">
        <v>9.2914600000000007</v>
      </c>
      <c r="F28" s="80">
        <v>7.5232299999999999</v>
      </c>
      <c r="G28" s="80">
        <v>20.222670000000001</v>
      </c>
      <c r="H28" s="80">
        <v>0.99980999999999998</v>
      </c>
      <c r="I28" s="80">
        <v>7.6367500000000001</v>
      </c>
    </row>
    <row r="29" spans="1:9" ht="15.75" customHeight="1" x14ac:dyDescent="0.2">
      <c r="A29" s="90" t="s">
        <v>43</v>
      </c>
      <c r="B29" s="91">
        <v>0</v>
      </c>
      <c r="C29" s="91">
        <v>0</v>
      </c>
      <c r="D29" s="91">
        <v>0</v>
      </c>
      <c r="E29" s="91">
        <v>0.99980999999999998</v>
      </c>
      <c r="F29" s="91">
        <v>0</v>
      </c>
      <c r="G29" s="91">
        <v>0.99980999999999998</v>
      </c>
      <c r="H29" s="91">
        <v>0</v>
      </c>
      <c r="I29" s="91">
        <v>0</v>
      </c>
    </row>
    <row r="30" spans="1:9" ht="15.75" customHeight="1" x14ac:dyDescent="0.2">
      <c r="A30" s="83" t="s">
        <v>44</v>
      </c>
      <c r="B30" s="84">
        <v>1.99963</v>
      </c>
      <c r="C30" s="84">
        <v>6.5963900000000004</v>
      </c>
      <c r="D30" s="84">
        <v>2.9994399999999999</v>
      </c>
      <c r="E30" s="84">
        <v>1.99963</v>
      </c>
      <c r="F30" s="84">
        <v>6.4541899999999996</v>
      </c>
      <c r="G30" s="84">
        <v>3.3530799999999998</v>
      </c>
      <c r="H30" s="84">
        <v>0</v>
      </c>
      <c r="I30" s="84">
        <v>4.1221199999999998</v>
      </c>
    </row>
    <row r="31" spans="1:9" ht="15.75" customHeight="1" x14ac:dyDescent="0.2">
      <c r="A31" s="79" t="s">
        <v>45</v>
      </c>
      <c r="B31" s="80">
        <v>0.95365999999999995</v>
      </c>
      <c r="C31" s="80">
        <v>2.3158500000000002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0.55759999999999998</v>
      </c>
    </row>
    <row r="32" spans="1:9" ht="15.75" customHeight="1" x14ac:dyDescent="0.2">
      <c r="A32" s="90" t="s">
        <v>46</v>
      </c>
      <c r="B32" s="91">
        <v>0</v>
      </c>
      <c r="C32" s="91">
        <v>7.9311400000000001</v>
      </c>
      <c r="D32" s="91">
        <v>0.99980999999999998</v>
      </c>
      <c r="E32" s="91">
        <v>7.3984899999999998</v>
      </c>
      <c r="F32" s="91">
        <v>1.95347</v>
      </c>
      <c r="G32" s="91">
        <v>2.2148099999999999</v>
      </c>
      <c r="H32" s="91">
        <v>0.99980999999999998</v>
      </c>
      <c r="I32" s="91">
        <v>1.99464</v>
      </c>
    </row>
    <row r="33" spans="1:9" ht="15.75" customHeight="1" x14ac:dyDescent="0.2">
      <c r="A33" s="83" t="s">
        <v>47</v>
      </c>
      <c r="B33" s="84">
        <v>40.171520000000001</v>
      </c>
      <c r="C33" s="84">
        <v>84.132729999999995</v>
      </c>
      <c r="D33" s="84">
        <v>6.1679000000000004</v>
      </c>
      <c r="E33" s="84">
        <v>15.426310000000001</v>
      </c>
      <c r="F33" s="84">
        <v>14.73648</v>
      </c>
      <c r="G33" s="84">
        <v>15.799910000000001</v>
      </c>
      <c r="H33" s="84">
        <v>5.2890899999999998</v>
      </c>
      <c r="I33" s="84">
        <v>7.9872800000000002</v>
      </c>
    </row>
    <row r="34" spans="1:9" ht="15.75" customHeight="1" x14ac:dyDescent="0.2">
      <c r="A34" s="79" t="s">
        <v>48</v>
      </c>
      <c r="B34" s="80">
        <v>24.35726</v>
      </c>
      <c r="C34" s="80">
        <v>39.543439999999997</v>
      </c>
      <c r="D34" s="80">
        <v>4.2605899999999997</v>
      </c>
      <c r="E34" s="80">
        <v>5.5834799999999998</v>
      </c>
      <c r="F34" s="80">
        <v>2.9994399999999999</v>
      </c>
      <c r="G34" s="80">
        <v>8.7213899999999995</v>
      </c>
      <c r="H34" s="80">
        <v>3.99925</v>
      </c>
      <c r="I34" s="80">
        <v>2.9994399999999999</v>
      </c>
    </row>
    <row r="35" spans="1:9" ht="15.75" customHeight="1" x14ac:dyDescent="0.2">
      <c r="A35" s="90" t="s">
        <v>49</v>
      </c>
      <c r="B35" s="91">
        <v>13.3955</v>
      </c>
      <c r="C35" s="91">
        <v>30.500219999999999</v>
      </c>
      <c r="D35" s="91">
        <v>10.667999999999999</v>
      </c>
      <c r="E35" s="91">
        <v>2.3071199999999998</v>
      </c>
      <c r="F35" s="91">
        <v>4.7495799999999999</v>
      </c>
      <c r="G35" s="91">
        <v>2.2148099999999999</v>
      </c>
      <c r="H35" s="91">
        <v>0.99980999999999998</v>
      </c>
      <c r="I35" s="91">
        <v>0.90749999999999997</v>
      </c>
    </row>
    <row r="36" spans="1:9" ht="15.75" customHeight="1" x14ac:dyDescent="0.2">
      <c r="A36" s="83" t="s">
        <v>50</v>
      </c>
      <c r="B36" s="84">
        <v>95.407600000000002</v>
      </c>
      <c r="C36" s="84">
        <v>202.00586000000001</v>
      </c>
      <c r="D36" s="84">
        <v>30.944929999999999</v>
      </c>
      <c r="E36" s="84">
        <v>51.380279999999999</v>
      </c>
      <c r="F36" s="84">
        <v>49.152369999999998</v>
      </c>
      <c r="G36" s="84">
        <v>85.118189999999998</v>
      </c>
      <c r="H36" s="84">
        <v>19.797920000000001</v>
      </c>
      <c r="I36" s="84">
        <v>20.632449999999999</v>
      </c>
    </row>
    <row r="37" spans="1:9" ht="15.75" customHeight="1" x14ac:dyDescent="0.2">
      <c r="A37" s="79" t="s">
        <v>51</v>
      </c>
      <c r="B37" s="80">
        <v>101.35471</v>
      </c>
      <c r="C37" s="80">
        <v>324.07846000000001</v>
      </c>
      <c r="D37" s="80">
        <v>27.790179999999999</v>
      </c>
      <c r="E37" s="80">
        <v>31.50564</v>
      </c>
      <c r="F37" s="80">
        <v>38.075839999999999</v>
      </c>
      <c r="G37" s="80">
        <v>58.276679999999999</v>
      </c>
      <c r="H37" s="80">
        <v>9.8609100000000005</v>
      </c>
      <c r="I37" s="80">
        <v>17.57001</v>
      </c>
    </row>
    <row r="38" spans="1:9" ht="15.75" customHeight="1" x14ac:dyDescent="0.2">
      <c r="A38" s="90" t="s">
        <v>52</v>
      </c>
      <c r="B38" s="91">
        <v>23.864529999999998</v>
      </c>
      <c r="C38" s="91">
        <v>89.399360000000001</v>
      </c>
      <c r="D38" s="91">
        <v>3.9531000000000001</v>
      </c>
      <c r="E38" s="91">
        <v>16.082450000000001</v>
      </c>
      <c r="F38" s="91">
        <v>8.8398900000000005</v>
      </c>
      <c r="G38" s="91">
        <v>13.240819999999999</v>
      </c>
      <c r="H38" s="91">
        <v>8.97898</v>
      </c>
      <c r="I38" s="91">
        <v>7.4446500000000002</v>
      </c>
    </row>
    <row r="39" spans="1:9" ht="15.75" customHeight="1" x14ac:dyDescent="0.2">
      <c r="A39" s="83" t="s">
        <v>53</v>
      </c>
      <c r="B39" s="84">
        <v>5.3346200000000001</v>
      </c>
      <c r="C39" s="84">
        <v>17.88</v>
      </c>
      <c r="D39" s="84">
        <v>6.3375500000000002</v>
      </c>
      <c r="E39" s="84">
        <v>9.9519699999999993</v>
      </c>
      <c r="F39" s="84">
        <v>8.7057900000000004</v>
      </c>
      <c r="G39" s="84">
        <v>14.52068</v>
      </c>
      <c r="H39" s="84">
        <v>3.1765699999999999</v>
      </c>
      <c r="I39" s="84">
        <v>7.4446500000000002</v>
      </c>
    </row>
    <row r="40" spans="1:9" ht="15.75" customHeight="1" x14ac:dyDescent="0.2">
      <c r="A40" s="79" t="s">
        <v>54</v>
      </c>
      <c r="B40" s="80">
        <v>11.71209</v>
      </c>
      <c r="C40" s="80">
        <v>42.619599999999998</v>
      </c>
      <c r="D40" s="80">
        <v>4.4751500000000002</v>
      </c>
      <c r="E40" s="80">
        <v>10.951790000000001</v>
      </c>
      <c r="F40" s="80">
        <v>9.0363600000000002</v>
      </c>
      <c r="G40" s="80">
        <v>16.788499999999999</v>
      </c>
      <c r="H40" s="80">
        <v>4.3005100000000001</v>
      </c>
      <c r="I40" s="80">
        <v>7.4471400000000001</v>
      </c>
    </row>
    <row r="41" spans="1:9" ht="15.75" customHeight="1" x14ac:dyDescent="0.2">
      <c r="A41" s="90" t="s">
        <v>214</v>
      </c>
      <c r="B41" s="91">
        <v>2.7692299999999999</v>
      </c>
      <c r="C41" s="91">
        <v>20.630759999999999</v>
      </c>
      <c r="D41" s="91">
        <v>2.2153700000000001</v>
      </c>
      <c r="E41" s="91">
        <v>12.246119999999999</v>
      </c>
      <c r="F41" s="91">
        <v>2.5942099999999999</v>
      </c>
      <c r="G41" s="91">
        <v>21.761679999999998</v>
      </c>
      <c r="H41" s="91">
        <v>13.29433</v>
      </c>
      <c r="I41" s="91">
        <v>14.5692</v>
      </c>
    </row>
    <row r="42" spans="1:9" ht="15.75" customHeight="1" x14ac:dyDescent="0.2">
      <c r="A42" s="83" t="s">
        <v>55</v>
      </c>
      <c r="B42" s="84">
        <v>25.98827</v>
      </c>
      <c r="C42" s="84">
        <v>137.58186000000001</v>
      </c>
      <c r="D42" s="84">
        <v>3.99925</v>
      </c>
      <c r="E42" s="84">
        <v>7.5413199999999998</v>
      </c>
      <c r="F42" s="84">
        <v>22.016470000000002</v>
      </c>
      <c r="G42" s="84">
        <v>20.360510000000001</v>
      </c>
      <c r="H42" s="84">
        <v>2.5790600000000001</v>
      </c>
      <c r="I42" s="84">
        <v>1.99963</v>
      </c>
    </row>
    <row r="43" spans="1:9" ht="15.75" customHeight="1" x14ac:dyDescent="0.2">
      <c r="A43" s="79" t="s">
        <v>56</v>
      </c>
      <c r="B43" s="80">
        <v>4.1345999999999998</v>
      </c>
      <c r="C43" s="80">
        <v>16.994319999999998</v>
      </c>
      <c r="D43" s="80">
        <v>1.48506</v>
      </c>
      <c r="E43" s="80">
        <v>4.5381400000000003</v>
      </c>
      <c r="F43" s="80">
        <v>1.99963</v>
      </c>
      <c r="G43" s="80">
        <v>2.3233299999999999</v>
      </c>
      <c r="H43" s="80">
        <v>0.99980999999999998</v>
      </c>
      <c r="I43" s="80">
        <v>2.5223</v>
      </c>
    </row>
    <row r="44" spans="1:9" ht="15.75" customHeight="1" x14ac:dyDescent="0.2">
      <c r="A44" s="90" t="s">
        <v>57</v>
      </c>
      <c r="B44" s="91">
        <v>50.399799999999999</v>
      </c>
      <c r="C44" s="91">
        <v>117.91867000000001</v>
      </c>
      <c r="D44" s="91">
        <v>18.438220000000001</v>
      </c>
      <c r="E44" s="91">
        <v>12.97387</v>
      </c>
      <c r="F44" s="91">
        <v>20.242619999999999</v>
      </c>
      <c r="G44" s="91">
        <v>24.845009999999998</v>
      </c>
      <c r="H44" s="91">
        <v>10.55635</v>
      </c>
      <c r="I44" s="91">
        <v>2.2303999999999999</v>
      </c>
    </row>
    <row r="45" spans="1:9" ht="15.75" customHeight="1" x14ac:dyDescent="0.2">
      <c r="A45" s="83" t="s">
        <v>58</v>
      </c>
      <c r="B45" s="84">
        <v>34.030439999999999</v>
      </c>
      <c r="C45" s="84">
        <v>121.11893999999999</v>
      </c>
      <c r="D45" s="84">
        <v>11.37965</v>
      </c>
      <c r="E45" s="84">
        <v>26.839020000000001</v>
      </c>
      <c r="F45" s="84">
        <v>12.11065</v>
      </c>
      <c r="G45" s="84">
        <v>20.02807</v>
      </c>
      <c r="H45" s="84">
        <v>3.1036000000000001</v>
      </c>
      <c r="I45" s="84">
        <v>9.1211900000000004</v>
      </c>
    </row>
    <row r="46" spans="1:9" ht="15.75" customHeight="1" x14ac:dyDescent="0.2">
      <c r="A46" s="79" t="s">
        <v>59</v>
      </c>
      <c r="B46" s="80">
        <v>38.980229999999999</v>
      </c>
      <c r="C46" s="80">
        <v>232.04703000000001</v>
      </c>
      <c r="D46" s="80">
        <v>12.25784</v>
      </c>
      <c r="E46" s="80">
        <v>31.17258</v>
      </c>
      <c r="F46" s="80">
        <v>38.521180000000001</v>
      </c>
      <c r="G46" s="80">
        <v>46.357509999999998</v>
      </c>
      <c r="H46" s="80">
        <v>11.63912</v>
      </c>
      <c r="I46" s="80">
        <v>10.479010000000001</v>
      </c>
    </row>
    <row r="47" spans="1:9" ht="15.75" customHeight="1" x14ac:dyDescent="0.2">
      <c r="A47" s="38"/>
      <c r="B47" s="32"/>
      <c r="C47" s="32"/>
      <c r="D47" s="32"/>
      <c r="E47" s="32"/>
      <c r="F47" s="32"/>
      <c r="G47" s="32"/>
      <c r="H47" s="32"/>
      <c r="I47" s="32"/>
    </row>
    <row r="48" spans="1:9" ht="15.75" customHeight="1" x14ac:dyDescent="0.2">
      <c r="A48" s="88" t="s">
        <v>20</v>
      </c>
      <c r="B48" s="89">
        <f>SUM(B9:B46)-SUM(B17:B20)</f>
        <v>1134.14328</v>
      </c>
      <c r="C48" s="89">
        <f t="shared" ref="C48:I48" si="0">SUM(C9:C46)-SUM(C17:C20)</f>
        <v>3168.2406700000001</v>
      </c>
      <c r="D48" s="89">
        <f t="shared" si="0"/>
        <v>387.86309</v>
      </c>
      <c r="E48" s="89">
        <f t="shared" si="0"/>
        <v>612.53552000000013</v>
      </c>
      <c r="F48" s="89">
        <f t="shared" si="0"/>
        <v>595.65039999999988</v>
      </c>
      <c r="G48" s="89">
        <f t="shared" si="0"/>
        <v>846.53311000000019</v>
      </c>
      <c r="H48" s="89">
        <f t="shared" si="0"/>
        <v>224.91595999999996</v>
      </c>
      <c r="I48" s="89">
        <f t="shared" si="0"/>
        <v>304.19311000000005</v>
      </c>
    </row>
    <row r="49" spans="1:9" ht="15.75" customHeight="1" x14ac:dyDescent="0.2">
      <c r="A49" s="27"/>
    </row>
    <row r="50" spans="1:9" ht="15.75" customHeight="1" x14ac:dyDescent="0.2">
      <c r="A50" s="90" t="s">
        <v>60</v>
      </c>
      <c r="B50" s="91">
        <v>159.41745</v>
      </c>
      <c r="C50" s="91">
        <v>369.16422</v>
      </c>
      <c r="D50" s="91">
        <v>61.219360000000002</v>
      </c>
      <c r="E50" s="91">
        <v>81.766980000000004</v>
      </c>
      <c r="F50" s="91">
        <v>38.801850000000002</v>
      </c>
      <c r="G50" s="91">
        <v>71.186930000000004</v>
      </c>
      <c r="H50" s="91">
        <v>20.107279999999999</v>
      </c>
      <c r="I50" s="91">
        <v>30.38109</v>
      </c>
    </row>
    <row r="51" spans="1:9" ht="15.75" customHeight="1" x14ac:dyDescent="0.2">
      <c r="A51" s="83" t="s">
        <v>61</v>
      </c>
      <c r="B51" s="84">
        <v>315.10509999999999</v>
      </c>
      <c r="C51" s="84">
        <v>771.88237000000004</v>
      </c>
      <c r="D51" s="84">
        <v>108.32658000000001</v>
      </c>
      <c r="E51" s="84">
        <v>187.38352</v>
      </c>
      <c r="F51" s="84">
        <v>229.41496000000001</v>
      </c>
      <c r="G51" s="84">
        <v>280.79399000000001</v>
      </c>
      <c r="H51" s="84">
        <v>77.45026</v>
      </c>
      <c r="I51" s="84">
        <v>104.53377</v>
      </c>
    </row>
    <row r="52" spans="1:9" ht="15.75" customHeight="1" x14ac:dyDescent="0.2">
      <c r="A52" s="79" t="s">
        <v>62</v>
      </c>
      <c r="B52" s="80">
        <v>258.37959000000001</v>
      </c>
      <c r="C52" s="80">
        <v>685.52734999999996</v>
      </c>
      <c r="D52" s="80">
        <v>77.616789999999995</v>
      </c>
      <c r="E52" s="80">
        <v>106.85898</v>
      </c>
      <c r="F52" s="80">
        <v>103.81713000000001</v>
      </c>
      <c r="G52" s="80">
        <v>167.57187999999999</v>
      </c>
      <c r="H52" s="80">
        <v>43.636870000000002</v>
      </c>
      <c r="I52" s="80">
        <v>49.554040000000001</v>
      </c>
    </row>
    <row r="53" spans="1:9" x14ac:dyDescent="0.2">
      <c r="A53" t="s">
        <v>63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53"/>
  <sheetViews>
    <sheetView showGridLines="0" workbookViewId="0">
      <selection activeCell="C15" sqref="C15"/>
    </sheetView>
  </sheetViews>
  <sheetFormatPr defaultRowHeight="12.75" x14ac:dyDescent="0.2"/>
  <cols>
    <col min="1" max="1" width="17.140625" customWidth="1"/>
    <col min="2" max="9" width="10.7109375" customWidth="1"/>
  </cols>
  <sheetData>
    <row r="1" spans="1:9" ht="15.75" customHeight="1" x14ac:dyDescent="0.25">
      <c r="A1" s="16" t="s">
        <v>21</v>
      </c>
    </row>
    <row r="2" spans="1:9" ht="15.75" customHeight="1" x14ac:dyDescent="0.2">
      <c r="A2" s="27"/>
    </row>
    <row r="3" spans="1:9" ht="15.75" customHeight="1" x14ac:dyDescent="0.25">
      <c r="A3" s="16" t="s">
        <v>192</v>
      </c>
    </row>
    <row r="4" spans="1:9" ht="15.75" customHeight="1" x14ac:dyDescent="0.25">
      <c r="A4" s="16"/>
    </row>
    <row r="5" spans="1:9" ht="15.75" customHeight="1" x14ac:dyDescent="0.2"/>
    <row r="6" spans="1:9" ht="15.75" customHeight="1" x14ac:dyDescent="0.2"/>
    <row r="7" spans="1:9" ht="15.75" customHeight="1" x14ac:dyDescent="0.2">
      <c r="A7" s="27"/>
      <c r="B7" s="45" t="s">
        <v>159</v>
      </c>
      <c r="C7" s="45" t="s">
        <v>160</v>
      </c>
      <c r="D7" s="45" t="s">
        <v>161</v>
      </c>
      <c r="E7" s="45" t="s">
        <v>162</v>
      </c>
      <c r="F7" s="45" t="s">
        <v>163</v>
      </c>
      <c r="G7" s="45" t="s">
        <v>164</v>
      </c>
      <c r="H7" s="45" t="s">
        <v>165</v>
      </c>
      <c r="I7" s="45" t="s">
        <v>166</v>
      </c>
    </row>
    <row r="8" spans="1:9" ht="15.75" customHeight="1" x14ac:dyDescent="0.2">
      <c r="A8" s="27"/>
      <c r="B8" s="45"/>
      <c r="C8" s="45"/>
      <c r="D8" s="45"/>
      <c r="E8" s="45"/>
      <c r="F8" s="45"/>
      <c r="G8" s="45"/>
      <c r="H8" s="45"/>
      <c r="I8" s="45"/>
    </row>
    <row r="9" spans="1:9" ht="15.75" customHeight="1" x14ac:dyDescent="0.2">
      <c r="A9" s="79" t="s">
        <v>207</v>
      </c>
      <c r="B9" s="93">
        <f>IF(OR('Tabel 5 Dim F'!B9&lt;5,'Tabel 5.3 Dim Br'!B9&lt;0.5),"-",IFERROR('Tabel 5.3 Dim Br'!B9/'Tabel 5 Dim F'!B9*100,"-"))</f>
        <v>41.152786184210527</v>
      </c>
      <c r="C9" s="93">
        <f>IF(OR('Tabel 5 Dim F'!C9&lt;5,'Tabel 5.3 Dim Br'!C9&lt;0.5),"-",IFERROR('Tabel 5.3 Dim Br'!C9/'Tabel 5 Dim F'!C9*100,"-"))</f>
        <v>25.825722902097901</v>
      </c>
      <c r="D9" s="93">
        <f>IF(OR('Tabel 5 Dim F'!D9&lt;5,'Tabel 5.3 Dim Br'!D9&lt;0.5),"-",IFERROR('Tabel 5.3 Dim Br'!D9/'Tabel 5 Dim F'!D9*100,"-"))</f>
        <v>13.613132564841498</v>
      </c>
      <c r="E9" s="93">
        <f>IF(OR('Tabel 5 Dim F'!E9&lt;5,'Tabel 5.3 Dim Br'!E9&lt;0.5),"-",IFERROR('Tabel 5.3 Dim Br'!E9/'Tabel 5 Dim F'!E9*100,"-"))</f>
        <v>9.2907412140575083</v>
      </c>
      <c r="F9" s="93">
        <f>IF(OR('Tabel 5 Dim F'!F9&lt;5,'Tabel 5.3 Dim Br'!F9&lt;0.5),"-",IFERROR('Tabel 5.3 Dim Br'!F9/'Tabel 5 Dim F'!F9*100,"-"))</f>
        <v>10.178080808080809</v>
      </c>
      <c r="G9" s="93">
        <f>IF(OR('Tabel 5 Dim F'!G9&lt;5,'Tabel 5.3 Dim Br'!G9&lt;0.5),"-",IFERROR('Tabel 5.3 Dim Br'!G9/'Tabel 5 Dim F'!G9*100,"-"))</f>
        <v>5.8715952121871604</v>
      </c>
      <c r="H9" s="93">
        <f>IF(OR('Tabel 5 Dim F'!H9&lt;5,'Tabel 5.3 Dim Br'!H9&lt;0.5),"-",IFERROR('Tabel 5.3 Dim Br'!H9/'Tabel 5 Dim F'!H9*100,"-"))</f>
        <v>5.1932599277978335</v>
      </c>
      <c r="I9" s="93">
        <f>IF(OR('Tabel 5 Dim F'!I9&lt;5,'Tabel 5.3 Dim Br'!I9&lt;0.5),"-",IFERROR('Tabel 5.3 Dim Br'!I9/'Tabel 5 Dim F'!I9*100,"-"))</f>
        <v>4.4567562724014342</v>
      </c>
    </row>
    <row r="10" spans="1:9" ht="15.75" customHeight="1" x14ac:dyDescent="0.2">
      <c r="A10" s="90" t="s">
        <v>208</v>
      </c>
      <c r="B10" s="94">
        <f>IF(OR('Tabel 5 Dim F'!B10&lt;5,'Tabel 5.3 Dim Br'!B10&lt;0.5),"-",IFERROR('Tabel 5.3 Dim Br'!B10/'Tabel 5 Dim F'!B10*100,"-"))</f>
        <v>42.891225000000006</v>
      </c>
      <c r="C10" s="94">
        <f>IF(OR('Tabel 5 Dim F'!C10&lt;5,'Tabel 5.3 Dim Br'!C10&lt;0.5),"-",IFERROR('Tabel 5.3 Dim Br'!C10/'Tabel 5 Dim F'!C10*100,"-"))</f>
        <v>24.820861952861957</v>
      </c>
      <c r="D10" s="94">
        <f>IF(OR('Tabel 5 Dim F'!D10&lt;5,'Tabel 5.3 Dim Br'!D10&lt;0.5),"-",IFERROR('Tabel 5.3 Dim Br'!D10/'Tabel 5 Dim F'!D10*100,"-"))</f>
        <v>15.888397727272727</v>
      </c>
      <c r="E10" s="94">
        <f>IF(OR('Tabel 5 Dim F'!E10&lt;5,'Tabel 5.3 Dim Br'!E10&lt;0.5),"-",IFERROR('Tabel 5.3 Dim Br'!E10/'Tabel 5 Dim F'!E10*100,"-"))</f>
        <v>9.4931459459459457</v>
      </c>
      <c r="F10" s="94">
        <f>IF(OR('Tabel 5 Dim F'!F10&lt;5,'Tabel 5.3 Dim Br'!F10&lt;0.5),"-",IFERROR('Tabel 5.3 Dim Br'!F10/'Tabel 5 Dim F'!F10*100,"-"))</f>
        <v>10.205880952380951</v>
      </c>
      <c r="G10" s="94">
        <f>IF(OR('Tabel 5 Dim F'!G10&lt;5,'Tabel 5.3 Dim Br'!G10&lt;0.5),"-",IFERROR('Tabel 5.3 Dim Br'!G10/'Tabel 5 Dim F'!G10*100,"-"))</f>
        <v>6.8633346613545827</v>
      </c>
      <c r="H10" s="94">
        <f>IF(OR('Tabel 5 Dim F'!H10&lt;5,'Tabel 5.3 Dim Br'!H10&lt;0.5),"-",IFERROR('Tabel 5.3 Dim Br'!H10/'Tabel 5 Dim F'!H10*100,"-"))</f>
        <v>5.8989175257731947</v>
      </c>
      <c r="I10" s="94">
        <f>IF(OR('Tabel 5 Dim F'!I10&lt;5,'Tabel 5.3 Dim Br'!I10&lt;0.5),"-",IFERROR('Tabel 5.3 Dim Br'!I10/'Tabel 5 Dim F'!I10*100,"-"))</f>
        <v>3.9881622222222219</v>
      </c>
    </row>
    <row r="11" spans="1:9" ht="15.75" customHeight="1" x14ac:dyDescent="0.2">
      <c r="A11" s="83" t="s">
        <v>209</v>
      </c>
      <c r="B11" s="95">
        <f>IF(OR('Tabel 5 Dim F'!B11&lt;5,'Tabel 5.3 Dim Br'!B11&lt;0.5),"-",IFERROR('Tabel 5.3 Dim Br'!B11/'Tabel 5 Dim F'!B11*100,"-"))</f>
        <v>38.382889880952384</v>
      </c>
      <c r="C11" s="95">
        <f>IF(OR('Tabel 5 Dim F'!C11&lt;5,'Tabel 5.3 Dim Br'!C11&lt;0.5),"-",IFERROR('Tabel 5.3 Dim Br'!C11/'Tabel 5 Dim F'!C11*100,"-"))</f>
        <v>35.659383177570092</v>
      </c>
      <c r="D11" s="95">
        <f>IF(OR('Tabel 5 Dim F'!D11&lt;5,'Tabel 5.3 Dim Br'!D11&lt;0.5),"-",IFERROR('Tabel 5.3 Dim Br'!D11/'Tabel 5 Dim F'!D11*100,"-"))</f>
        <v>22.620198237885464</v>
      </c>
      <c r="E11" s="95">
        <f>IF(OR('Tabel 5 Dim F'!E11&lt;5,'Tabel 5.3 Dim Br'!E11&lt;0.5),"-",IFERROR('Tabel 5.3 Dim Br'!E11/'Tabel 5 Dim F'!E11*100,"-"))</f>
        <v>18.929403908794789</v>
      </c>
      <c r="F11" s="95">
        <f>IF(OR('Tabel 5 Dim F'!F11&lt;5,'Tabel 5.3 Dim Br'!F11&lt;0.5),"-",IFERROR('Tabel 5.3 Dim Br'!F11/'Tabel 5 Dim F'!F11*100,"-"))</f>
        <v>14.211591549295774</v>
      </c>
      <c r="G11" s="95">
        <f>IF(OR('Tabel 5 Dim F'!G11&lt;5,'Tabel 5.3 Dim Br'!G11&lt;0.5),"-",IFERROR('Tabel 5.3 Dim Br'!G11/'Tabel 5 Dim F'!G11*100,"-"))</f>
        <v>11.821310734463276</v>
      </c>
      <c r="H11" s="95">
        <f>IF(OR('Tabel 5 Dim F'!H11&lt;5,'Tabel 5.3 Dim Br'!H11&lt;0.5),"-",IFERROR('Tabel 5.3 Dim Br'!H11/'Tabel 5 Dim F'!H11*100,"-"))</f>
        <v>10.494359756097561</v>
      </c>
      <c r="I11" s="95">
        <f>IF(OR('Tabel 5 Dim F'!I11&lt;5,'Tabel 5.3 Dim Br'!I11&lt;0.5),"-",IFERROR('Tabel 5.3 Dim Br'!I11/'Tabel 5 Dim F'!I11*100,"-"))</f>
        <v>8.7212098765432113</v>
      </c>
    </row>
    <row r="12" spans="1:9" ht="15.75" customHeight="1" x14ac:dyDescent="0.2">
      <c r="A12" s="79" t="s">
        <v>26</v>
      </c>
      <c r="B12" s="93">
        <f>IF(OR('Tabel 5 Dim F'!B12&lt;5,'Tabel 5.3 Dim Br'!B12&lt;0.5),"-",IFERROR('Tabel 5.3 Dim Br'!B12/'Tabel 5 Dim F'!B12*100,"-"))</f>
        <v>43.210473317865436</v>
      </c>
      <c r="C12" s="93">
        <f>IF(OR('Tabel 5 Dim F'!C12&lt;5,'Tabel 5.3 Dim Br'!C12&lt;0.5),"-",IFERROR('Tabel 5.3 Dim Br'!C12/'Tabel 5 Dim F'!C12*100,"-"))</f>
        <v>40.558179530201343</v>
      </c>
      <c r="D12" s="93">
        <f>IF(OR('Tabel 5 Dim F'!D12&lt;5,'Tabel 5.3 Dim Br'!D12&lt;0.5),"-",IFERROR('Tabel 5.3 Dim Br'!D12/'Tabel 5 Dim F'!D12*100,"-"))</f>
        <v>34.037556650246302</v>
      </c>
      <c r="E12" s="93">
        <f>IF(OR('Tabel 5 Dim F'!E12&lt;5,'Tabel 5.3 Dim Br'!E12&lt;0.5),"-",IFERROR('Tabel 5.3 Dim Br'!E12/'Tabel 5 Dim F'!E12*100,"-"))</f>
        <v>26.962109890109893</v>
      </c>
      <c r="F12" s="93">
        <f>IF(OR('Tabel 5 Dim F'!F12&lt;5,'Tabel 5.3 Dim Br'!F12&lt;0.5),"-",IFERROR('Tabel 5.3 Dim Br'!F12/'Tabel 5 Dim F'!F12*100,"-"))</f>
        <v>26.733015337423318</v>
      </c>
      <c r="G12" s="93">
        <f>IF(OR('Tabel 5 Dim F'!G12&lt;5,'Tabel 5.3 Dim Br'!G12&lt;0.5),"-",IFERROR('Tabel 5.3 Dim Br'!G12/'Tabel 5 Dim F'!G12*100,"-"))</f>
        <v>19.838974559686889</v>
      </c>
      <c r="H12" s="93">
        <f>IF(OR('Tabel 5 Dim F'!H12&lt;5,'Tabel 5.3 Dim Br'!H12&lt;0.5),"-",IFERROR('Tabel 5.3 Dim Br'!H12/'Tabel 5 Dim F'!H12*100,"-"))</f>
        <v>23.20103125</v>
      </c>
      <c r="I12" s="93">
        <f>IF(OR('Tabel 5 Dim F'!I12&lt;5,'Tabel 5.3 Dim Br'!I12&lt;0.5),"-",IFERROR('Tabel 5.3 Dim Br'!I12/'Tabel 5 Dim F'!I12*100,"-"))</f>
        <v>15.732283752860413</v>
      </c>
    </row>
    <row r="13" spans="1:9" ht="15.75" customHeight="1" x14ac:dyDescent="0.2">
      <c r="A13" s="90" t="s">
        <v>27</v>
      </c>
      <c r="B13" s="94">
        <f>IF(OR('Tabel 5 Dim F'!B13&lt;5,'Tabel 5.3 Dim Br'!B13&lt;0.5),"-",IFERROR('Tabel 5.3 Dim Br'!B13/'Tabel 5 Dim F'!B13*100,"-"))</f>
        <v>49.54123214285714</v>
      </c>
      <c r="C13" s="94">
        <f>IF(OR('Tabel 5 Dim F'!C13&lt;5,'Tabel 5.3 Dim Br'!C13&lt;0.5),"-",IFERROR('Tabel 5.3 Dim Br'!C13/'Tabel 5 Dim F'!C13*100,"-"))</f>
        <v>32.128774319066146</v>
      </c>
      <c r="D13" s="94">
        <f>IF(OR('Tabel 5 Dim F'!D13&lt;5,'Tabel 5.3 Dim Br'!D13&lt;0.5),"-",IFERROR('Tabel 5.3 Dim Br'!D13/'Tabel 5 Dim F'!D13*100,"-"))</f>
        <v>15.299910714285714</v>
      </c>
      <c r="E13" s="94">
        <f>IF(OR('Tabel 5 Dim F'!E13&lt;5,'Tabel 5.3 Dim Br'!E13&lt;0.5),"-",IFERROR('Tabel 5.3 Dim Br'!E13/'Tabel 5 Dim F'!E13*100,"-"))</f>
        <v>19.878463917525774</v>
      </c>
      <c r="F13" s="94">
        <f>IF(OR('Tabel 5 Dim F'!F13&lt;5,'Tabel 5.3 Dim Br'!F13&lt;0.5),"-",IFERROR('Tabel 5.3 Dim Br'!F13/'Tabel 5 Dim F'!F13*100,"-"))</f>
        <v>12.728908256880736</v>
      </c>
      <c r="G13" s="94">
        <f>IF(OR('Tabel 5 Dim F'!G13&lt;5,'Tabel 5.3 Dim Br'!G13&lt;0.5),"-",IFERROR('Tabel 5.3 Dim Br'!G13/'Tabel 5 Dim F'!G13*100,"-"))</f>
        <v>11.284687150837989</v>
      </c>
      <c r="H13" s="94">
        <f>IF(OR('Tabel 5 Dim F'!H13&lt;5,'Tabel 5.3 Dim Br'!H13&lt;0.5),"-",IFERROR('Tabel 5.3 Dim Br'!H13/'Tabel 5 Dim F'!H13*100,"-"))</f>
        <v>4.6889193548387098</v>
      </c>
      <c r="I13" s="94">
        <f>IF(OR('Tabel 5 Dim F'!I13&lt;5,'Tabel 5.3 Dim Br'!I13&lt;0.5),"-",IFERROR('Tabel 5.3 Dim Br'!I13/'Tabel 5 Dim F'!I13*100,"-"))</f>
        <v>5.3493506493506491</v>
      </c>
    </row>
    <row r="14" spans="1:9" ht="15.75" customHeight="1" x14ac:dyDescent="0.2">
      <c r="A14" s="83" t="s">
        <v>28</v>
      </c>
      <c r="B14" s="95">
        <f>IF(OR('Tabel 5 Dim F'!B14&lt;5,'Tabel 5.3 Dim Br'!B14&lt;0.5),"-",IFERROR('Tabel 5.3 Dim Br'!B14/'Tabel 5 Dim F'!B14*100,"-"))</f>
        <v>22.21811111111111</v>
      </c>
      <c r="C14" s="95">
        <f>IF(OR('Tabel 5 Dim F'!C14&lt;5,'Tabel 5.3 Dim Br'!C14&lt;0.5),"-",IFERROR('Tabel 5.3 Dim Br'!C14/'Tabel 5 Dim F'!C14*100,"-"))</f>
        <v>27.247357142857144</v>
      </c>
      <c r="D14" s="95">
        <f>IF(OR('Tabel 5 Dim F'!D14&lt;5,'Tabel 5.3 Dim Br'!D14&lt;0.5),"-",IFERROR('Tabel 5.3 Dim Br'!D14/'Tabel 5 Dim F'!D14*100,"-"))</f>
        <v>17.602555555555554</v>
      </c>
      <c r="E14" s="95">
        <f>IF(OR('Tabel 5 Dim F'!E14&lt;5,'Tabel 5.3 Dim Br'!E14&lt;0.5),"-",IFERROR('Tabel 5.3 Dim Br'!E14/'Tabel 5 Dim F'!E14*100,"-"))</f>
        <v>19.626200000000001</v>
      </c>
      <c r="F14" s="95">
        <f>IF(OR('Tabel 5 Dim F'!F14&lt;5,'Tabel 5.3 Dim Br'!F14&lt;0.5),"-",IFERROR('Tabel 5.3 Dim Br'!F14/'Tabel 5 Dim F'!F14*100,"-"))</f>
        <v>7.1414999999999988</v>
      </c>
      <c r="G14" s="95">
        <f>IF(OR('Tabel 5 Dim F'!G14&lt;5,'Tabel 5.3 Dim Br'!G14&lt;0.5),"-",IFERROR('Tabel 5.3 Dim Br'!G14/'Tabel 5 Dim F'!G14*100,"-"))</f>
        <v>5.1636842105263154</v>
      </c>
      <c r="H14" s="95">
        <f>IF(OR('Tabel 5 Dim F'!H14&lt;5,'Tabel 5.3 Dim Br'!H14&lt;0.5),"-",IFERROR('Tabel 5.3 Dim Br'!H14/'Tabel 5 Dim F'!H14*100,"-"))</f>
        <v>5.2621578947368421</v>
      </c>
      <c r="I14" s="95">
        <f>IF(OR('Tabel 5 Dim F'!I14&lt;5,'Tabel 5.3 Dim Br'!I14&lt;0.5),"-",IFERROR('Tabel 5.3 Dim Br'!I14/'Tabel 5 Dim F'!I14*100,"-"))</f>
        <v>17.376666666666669</v>
      </c>
    </row>
    <row r="15" spans="1:9" ht="15.75" customHeight="1" x14ac:dyDescent="0.2">
      <c r="A15" s="79" t="s">
        <v>29</v>
      </c>
      <c r="B15" s="93">
        <f>IF(OR('Tabel 5 Dim F'!B15&lt;5,'Tabel 5.3 Dim Br'!B15&lt;0.5),"-",IFERROR('Tabel 5.3 Dim Br'!B15/'Tabel 5 Dim F'!B15*100,"-"))</f>
        <v>43.058414814814817</v>
      </c>
      <c r="C15" s="93">
        <f>IF(OR('Tabel 5 Dim F'!C15&lt;5,'Tabel 5.3 Dim Br'!C15&lt;0.5),"-",IFERROR('Tabel 5.3 Dim Br'!C15/'Tabel 5 Dim F'!C15*100,"-"))</f>
        <v>36.794192129629629</v>
      </c>
      <c r="D15" s="93">
        <f>IF(OR('Tabel 5 Dim F'!D15&lt;5,'Tabel 5.3 Dim Br'!D15&lt;0.5),"-",IFERROR('Tabel 5.3 Dim Br'!D15/'Tabel 5 Dim F'!D15*100,"-"))</f>
        <v>30.93710144927536</v>
      </c>
      <c r="E15" s="93">
        <f>IF(OR('Tabel 5 Dim F'!E15&lt;5,'Tabel 5.3 Dim Br'!E15&lt;0.5),"-",IFERROR('Tabel 5.3 Dim Br'!E15/'Tabel 5 Dim F'!E15*100,"-"))</f>
        <v>25.030239436619716</v>
      </c>
      <c r="F15" s="93">
        <f>IF(OR('Tabel 5 Dim F'!F15&lt;5,'Tabel 5.3 Dim Br'!F15&lt;0.5),"-",IFERROR('Tabel 5.3 Dim Br'!F15/'Tabel 5 Dim F'!F15*100,"-"))</f>
        <v>21.509136000000002</v>
      </c>
      <c r="G15" s="93">
        <f>IF(OR('Tabel 5 Dim F'!G15&lt;5,'Tabel 5.3 Dim Br'!G15&lt;0.5),"-",IFERROR('Tabel 5.3 Dim Br'!G15/'Tabel 5 Dim F'!G15*100,"-"))</f>
        <v>11.820801526717558</v>
      </c>
      <c r="H15" s="93">
        <f>IF(OR('Tabel 5 Dim F'!H15&lt;5,'Tabel 5.3 Dim Br'!H15&lt;0.5),"-",IFERROR('Tabel 5.3 Dim Br'!H15/'Tabel 5 Dim F'!H15*100,"-"))</f>
        <v>14.681725490196079</v>
      </c>
      <c r="I15" s="93">
        <f>IF(OR('Tabel 5 Dim F'!I15&lt;5,'Tabel 5.3 Dim Br'!I15&lt;0.5),"-",IFERROR('Tabel 5.3 Dim Br'!I15/'Tabel 5 Dim F'!I15*100,"-"))</f>
        <v>19.87591764705882</v>
      </c>
    </row>
    <row r="16" spans="1:9" ht="15.75" customHeight="1" x14ac:dyDescent="0.2">
      <c r="A16" s="90" t="s">
        <v>30</v>
      </c>
      <c r="B16" s="94">
        <f>IF(OR('Tabel 5 Dim F'!B16&lt;5,'Tabel 5.3 Dim Br'!B16&lt;0.5),"-",IFERROR('Tabel 5.3 Dim Br'!B16/'Tabel 5 Dim F'!B16*100,"-"))</f>
        <v>22.8505</v>
      </c>
      <c r="C16" s="94">
        <f>IF(OR('Tabel 5 Dim F'!C16&lt;5,'Tabel 5.3 Dim Br'!C16&lt;0.5),"-",IFERROR('Tabel 5.3 Dim Br'!C16/'Tabel 5 Dim F'!C16*100,"-"))</f>
        <v>42.247421568627452</v>
      </c>
      <c r="D16" s="94">
        <f>IF(OR('Tabel 5 Dim F'!D16&lt;5,'Tabel 5.3 Dim Br'!D16&lt;0.5),"-",IFERROR('Tabel 5.3 Dim Br'!D16/'Tabel 5 Dim F'!D16*100,"-"))</f>
        <v>35.143409090909095</v>
      </c>
      <c r="E16" s="94">
        <f>IF(OR('Tabel 5 Dim F'!E16&lt;5,'Tabel 5.3 Dim Br'!E16&lt;0.5),"-",IFERROR('Tabel 5.3 Dim Br'!E16/'Tabel 5 Dim F'!E16*100,"-"))</f>
        <v>20.402764705882355</v>
      </c>
      <c r="F16" s="94">
        <f>IF(OR('Tabel 5 Dim F'!F16&lt;5,'Tabel 5.3 Dim Br'!F16&lt;0.5),"-",IFERROR('Tabel 5.3 Dim Br'!F16/'Tabel 5 Dim F'!F16*100,"-"))</f>
        <v>22.635525423728815</v>
      </c>
      <c r="G16" s="94">
        <f>IF(OR('Tabel 5 Dim F'!G16&lt;5,'Tabel 5.3 Dim Br'!G16&lt;0.5),"-",IFERROR('Tabel 5.3 Dim Br'!G16/'Tabel 5 Dim F'!G16*100,"-"))</f>
        <v>26.416816326530611</v>
      </c>
      <c r="H16" s="94">
        <f>IF(OR('Tabel 5 Dim F'!H16&lt;5,'Tabel 5.3 Dim Br'!H16&lt;0.5),"-",IFERROR('Tabel 5.3 Dim Br'!H16/'Tabel 5 Dim F'!H16*100,"-"))</f>
        <v>34.354439024390246</v>
      </c>
      <c r="I16" s="94">
        <f>IF(OR('Tabel 5 Dim F'!I16&lt;5,'Tabel 5.3 Dim Br'!I16&lt;0.5),"-",IFERROR('Tabel 5.3 Dim Br'!I16/'Tabel 5 Dim F'!I16*100,"-"))</f>
        <v>21.72082142857143</v>
      </c>
    </row>
    <row r="17" spans="1:9" ht="15" hidden="1" customHeight="1" x14ac:dyDescent="0.2">
      <c r="A17" s="31" t="s">
        <v>31</v>
      </c>
      <c r="B17" s="40">
        <f>IF(OR('Tabel 5 Dim F'!B17&lt;5,'Tabel 5.3 Dim Br'!B17&lt;0.5),"-",IFERROR('Tabel 5.3 Dim Br'!B17/'Tabel 5 Dim F'!B17*100,"-"))</f>
        <v>34.510874999999999</v>
      </c>
      <c r="C17" s="40">
        <f>IF(OR('Tabel 5 Dim F'!C17&lt;5,'Tabel 5.3 Dim Br'!C17&lt;0.5),"-",IFERROR('Tabel 5.3 Dim Br'!C17/'Tabel 5 Dim F'!C17*100,"-"))</f>
        <v>31.971999999999994</v>
      </c>
      <c r="D17" s="40">
        <f>IF(OR('Tabel 5 Dim F'!D17&lt;5,'Tabel 5.3 Dim Br'!D17&lt;0.5),"-",IFERROR('Tabel 5.3 Dim Br'!D17/'Tabel 5 Dim F'!D17*100,"-"))</f>
        <v>25.307187500000001</v>
      </c>
      <c r="E17" s="40">
        <f>IF(OR('Tabel 5 Dim F'!E17&lt;5,'Tabel 5.3 Dim Br'!E17&lt;0.5),"-",IFERROR('Tabel 5.3 Dim Br'!E17/'Tabel 5 Dim F'!E17*100,"-"))</f>
        <v>16.663541666666667</v>
      </c>
      <c r="F17" s="40">
        <f>IF(OR('Tabel 5 Dim F'!F17&lt;5,'Tabel 5.3 Dim Br'!F17&lt;0.5),"-",IFERROR('Tabel 5.3 Dim Br'!F17/'Tabel 5 Dim F'!F17*100,"-"))</f>
        <v>4.8064999999999998</v>
      </c>
      <c r="G17" s="40">
        <f>IF(OR('Tabel 5 Dim F'!G17&lt;5,'Tabel 5.3 Dim Br'!G17&lt;0.5),"-",IFERROR('Tabel 5.3 Dim Br'!G17/'Tabel 5 Dim F'!G17*100,"-"))</f>
        <v>14.268615384615385</v>
      </c>
      <c r="H17" s="40" t="str">
        <f>IF(OR('Tabel 5 Dim F'!H17&lt;5,'Tabel 5.3 Dim Br'!H17&lt;0.5),"-",IFERROR('Tabel 5.3 Dim Br'!H17/'Tabel 5 Dim F'!H17*100,"-"))</f>
        <v>-</v>
      </c>
      <c r="I17" s="40">
        <f>IF(OR('Tabel 5 Dim F'!I17&lt;5,'Tabel 5.3 Dim Br'!I17&lt;0.5),"-",IFERROR('Tabel 5.3 Dim Br'!I17/'Tabel 5 Dim F'!I17*100,"-"))</f>
        <v>6.0239999999999991</v>
      </c>
    </row>
    <row r="18" spans="1:9" ht="15" hidden="1" customHeight="1" x14ac:dyDescent="0.2">
      <c r="A18" s="33" t="s">
        <v>32</v>
      </c>
      <c r="B18" s="41">
        <f>IF(OR('Tabel 5 Dim F'!B18&lt;5,'Tabel 5.3 Dim Br'!B18&lt;0.5),"-",IFERROR('Tabel 5.3 Dim Br'!B18/'Tabel 5 Dim F'!B18*100,"-"))</f>
        <v>29.489200000000004</v>
      </c>
      <c r="C18" s="41">
        <f>IF(OR('Tabel 5 Dim F'!C18&lt;5,'Tabel 5.3 Dim Br'!C18&lt;0.5),"-",IFERROR('Tabel 5.3 Dim Br'!C18/'Tabel 5 Dim F'!C18*100,"-"))</f>
        <v>48.45216666666667</v>
      </c>
      <c r="D18" s="41" t="str">
        <f>IF(OR('Tabel 5 Dim F'!D18&lt;5,'Tabel 5.3 Dim Br'!D18&lt;0.5),"-",IFERROR('Tabel 5.3 Dim Br'!D18/'Tabel 5 Dim F'!D18*100,"-"))</f>
        <v>-</v>
      </c>
      <c r="E18" s="41">
        <f>IF(OR('Tabel 5 Dim F'!E18&lt;5,'Tabel 5.3 Dim Br'!E18&lt;0.5),"-",IFERROR('Tabel 5.3 Dim Br'!E18/'Tabel 5 Dim F'!E18*100,"-"))</f>
        <v>18.178454545454546</v>
      </c>
      <c r="F18" s="41">
        <f>IF(OR('Tabel 5 Dim F'!F18&lt;5,'Tabel 5.3 Dim Br'!F18&lt;0.5),"-",IFERROR('Tabel 5.3 Dim Br'!F18/'Tabel 5 Dim F'!F18*100,"-"))</f>
        <v>18.648999999999997</v>
      </c>
      <c r="G18" s="41">
        <f>IF(OR('Tabel 5 Dim F'!G18&lt;5,'Tabel 5.3 Dim Br'!G18&lt;0.5),"-",IFERROR('Tabel 5.3 Dim Br'!G18/'Tabel 5 Dim F'!G18*100,"-"))</f>
        <v>39.552285714285716</v>
      </c>
      <c r="H18" s="41">
        <f>IF(OR('Tabel 5 Dim F'!H18&lt;5,'Tabel 5.3 Dim Br'!H18&lt;0.5),"-",IFERROR('Tabel 5.3 Dim Br'!H18/'Tabel 5 Dim F'!H18*100,"-"))</f>
        <v>21.686499999999999</v>
      </c>
      <c r="I18" s="41" t="str">
        <f>IF(OR('Tabel 5 Dim F'!I18&lt;5,'Tabel 5.3 Dim Br'!I18&lt;0.5),"-",IFERROR('Tabel 5.3 Dim Br'!I18/'Tabel 5 Dim F'!I18*100,"-"))</f>
        <v>-</v>
      </c>
    </row>
    <row r="19" spans="1:9" ht="15" hidden="1" customHeight="1" x14ac:dyDescent="0.2">
      <c r="A19" s="31" t="s">
        <v>33</v>
      </c>
      <c r="B19" s="40" t="str">
        <f>IF(OR('Tabel 5 Dim F'!B19&lt;5,'Tabel 5.3 Dim Br'!B19&lt;0.5),"-",IFERROR('Tabel 5.3 Dim Br'!B19/'Tabel 5 Dim F'!B19*100,"-"))</f>
        <v>-</v>
      </c>
      <c r="C19" s="40" t="str">
        <f>IF(OR('Tabel 5 Dim F'!C19&lt;5,'Tabel 5.3 Dim Br'!C19&lt;0.5),"-",IFERROR('Tabel 5.3 Dim Br'!C19/'Tabel 5 Dim F'!C19*100,"-"))</f>
        <v>-</v>
      </c>
      <c r="D19" s="40" t="str">
        <f>IF(OR('Tabel 5 Dim F'!D19&lt;5,'Tabel 5.3 Dim Br'!D19&lt;0.5),"-",IFERROR('Tabel 5.3 Dim Br'!D19/'Tabel 5 Dim F'!D19*100,"-"))</f>
        <v>-</v>
      </c>
      <c r="E19" s="40" t="str">
        <f>IF(OR('Tabel 5 Dim F'!E19&lt;5,'Tabel 5.3 Dim Br'!E19&lt;0.5),"-",IFERROR('Tabel 5.3 Dim Br'!E19/'Tabel 5 Dim F'!E19*100,"-"))</f>
        <v>-</v>
      </c>
      <c r="F19" s="40" t="str">
        <f>IF(OR('Tabel 5 Dim F'!F19&lt;5,'Tabel 5.3 Dim Br'!F19&lt;0.5),"-",IFERROR('Tabel 5.3 Dim Br'!F19/'Tabel 5 Dim F'!F19*100,"-"))</f>
        <v>-</v>
      </c>
      <c r="G19" s="40" t="str">
        <f>IF(OR('Tabel 5 Dim F'!G19&lt;5,'Tabel 5.3 Dim Br'!G19&lt;0.5),"-",IFERROR('Tabel 5.3 Dim Br'!G19/'Tabel 5 Dim F'!G19*100,"-"))</f>
        <v>-</v>
      </c>
      <c r="H19" s="40" t="str">
        <f>IF(OR('Tabel 5 Dim F'!H19&lt;5,'Tabel 5.3 Dim Br'!H19&lt;0.5),"-",IFERROR('Tabel 5.3 Dim Br'!H19/'Tabel 5 Dim F'!H19*100,"-"))</f>
        <v>-</v>
      </c>
      <c r="I19" s="40" t="str">
        <f>IF(OR('Tabel 5 Dim F'!I19&lt;5,'Tabel 5.3 Dim Br'!I19&lt;0.5),"-",IFERROR('Tabel 5.3 Dim Br'!I19/'Tabel 5 Dim F'!I19*100,"-"))</f>
        <v>-</v>
      </c>
    </row>
    <row r="20" spans="1:9" ht="15" hidden="1" customHeight="1" x14ac:dyDescent="0.2">
      <c r="A20" s="33" t="s">
        <v>34</v>
      </c>
      <c r="B20" s="41" t="str">
        <f>IF(OR('Tabel 5 Dim F'!B20&lt;5,'Tabel 5.3 Dim Br'!B20&lt;0.5),"-",IFERROR('Tabel 5.3 Dim Br'!B20/'Tabel 5 Dim F'!B20*100,"-"))</f>
        <v>-</v>
      </c>
      <c r="C20" s="41" t="str">
        <f>IF(OR('Tabel 5 Dim F'!C20&lt;5,'Tabel 5.3 Dim Br'!C20&lt;0.5),"-",IFERROR('Tabel 5.3 Dim Br'!C20/'Tabel 5 Dim F'!C20*100,"-"))</f>
        <v>-</v>
      </c>
      <c r="D20" s="41" t="str">
        <f>IF(OR('Tabel 5 Dim F'!D20&lt;5,'Tabel 5.3 Dim Br'!D20&lt;0.5),"-",IFERROR('Tabel 5.3 Dim Br'!D20/'Tabel 5 Dim F'!D20*100,"-"))</f>
        <v>-</v>
      </c>
      <c r="E20" s="41" t="str">
        <f>IF(OR('Tabel 5 Dim F'!E20&lt;5,'Tabel 5.3 Dim Br'!E20&lt;0.5),"-",IFERROR('Tabel 5.3 Dim Br'!E20/'Tabel 5 Dim F'!E20*100,"-"))</f>
        <v>-</v>
      </c>
      <c r="F20" s="41" t="str">
        <f>IF(OR('Tabel 5 Dim F'!F20&lt;5,'Tabel 5.3 Dim Br'!F20&lt;0.5),"-",IFERROR('Tabel 5.3 Dim Br'!F20/'Tabel 5 Dim F'!F20*100,"-"))</f>
        <v>-</v>
      </c>
      <c r="G20" s="41" t="str">
        <f>IF(OR('Tabel 5 Dim F'!G20&lt;5,'Tabel 5.3 Dim Br'!G20&lt;0.5),"-",IFERROR('Tabel 5.3 Dim Br'!G20/'Tabel 5 Dim F'!G20*100,"-"))</f>
        <v>-</v>
      </c>
      <c r="H20" s="41" t="str">
        <f>IF(OR('Tabel 5 Dim F'!H20&lt;5,'Tabel 5.3 Dim Br'!H20&lt;0.5),"-",IFERROR('Tabel 5.3 Dim Br'!H20/'Tabel 5 Dim F'!H20*100,"-"))</f>
        <v>-</v>
      </c>
      <c r="I20" s="41" t="str">
        <f>IF(OR('Tabel 5 Dim F'!I20&lt;5,'Tabel 5.3 Dim Br'!I20&lt;0.5),"-",IFERROR('Tabel 5.3 Dim Br'!I20/'Tabel 5 Dim F'!I20*100,"-"))</f>
        <v>-</v>
      </c>
    </row>
    <row r="21" spans="1:9" ht="15.75" customHeight="1" x14ac:dyDescent="0.2">
      <c r="A21" s="83" t="s">
        <v>35</v>
      </c>
      <c r="B21" s="95">
        <f>IF(OR('Tabel 5 Dim F'!B21&lt;5,'Tabel 5.3 Dim Br'!B21&lt;0.5),"-",IFERROR('Tabel 5.3 Dim Br'!B21/'Tabel 5 Dim F'!B21*100,"-"))</f>
        <v>41.388583333333337</v>
      </c>
      <c r="C21" s="95">
        <f>IF(OR('Tabel 5 Dim F'!C21&lt;5,'Tabel 5.3 Dim Br'!C21&lt;0.5),"-",IFERROR('Tabel 5.3 Dim Br'!C21/'Tabel 5 Dim F'!C21*100,"-"))</f>
        <v>37.66520454545455</v>
      </c>
      <c r="D21" s="95">
        <f>IF(OR('Tabel 5 Dim F'!D21&lt;5,'Tabel 5.3 Dim Br'!D21&lt;0.5),"-",IFERROR('Tabel 5.3 Dim Br'!D21/'Tabel 5 Dim F'!D21*100,"-"))</f>
        <v>18.405227272727274</v>
      </c>
      <c r="E21" s="95">
        <f>IF(OR('Tabel 5 Dim F'!E21&lt;5,'Tabel 5.3 Dim Br'!E21&lt;0.5),"-",IFERROR('Tabel 5.3 Dim Br'!E21/'Tabel 5 Dim F'!E21*100,"-"))</f>
        <v>14.631414634146342</v>
      </c>
      <c r="F21" s="95">
        <f>IF(OR('Tabel 5 Dim F'!F21&lt;5,'Tabel 5.3 Dim Br'!F21&lt;0.5),"-",IFERROR('Tabel 5.3 Dim Br'!F21/'Tabel 5 Dim F'!F21*100,"-"))</f>
        <v>8.6145116279069764</v>
      </c>
      <c r="G21" s="95">
        <f>IF(OR('Tabel 5 Dim F'!G21&lt;5,'Tabel 5.3 Dim Br'!G21&lt;0.5),"-",IFERROR('Tabel 5.3 Dim Br'!G21/'Tabel 5 Dim F'!G21*100,"-"))</f>
        <v>18.49436</v>
      </c>
      <c r="H21" s="95">
        <f>IF(OR('Tabel 5 Dim F'!H21&lt;5,'Tabel 5.3 Dim Br'!H21&lt;0.5),"-",IFERROR('Tabel 5.3 Dim Br'!H21/'Tabel 5 Dim F'!H21*100,"-"))</f>
        <v>10.326904761904762</v>
      </c>
      <c r="I21" s="95">
        <f>IF(OR('Tabel 5 Dim F'!I21&lt;5,'Tabel 5.3 Dim Br'!I21&lt;0.5),"-",IFERROR('Tabel 5.3 Dim Br'!I21/'Tabel 5 Dim F'!I21*100,"-"))</f>
        <v>4.5179999999999998</v>
      </c>
    </row>
    <row r="22" spans="1:9" ht="15.75" customHeight="1" x14ac:dyDescent="0.2">
      <c r="A22" s="79" t="s">
        <v>36</v>
      </c>
      <c r="B22" s="93" t="str">
        <f>IF(OR('Tabel 5 Dim F'!B22&lt;5,'Tabel 5.3 Dim Br'!B22&lt;0.5),"-",IFERROR('Tabel 5.3 Dim Br'!B22/'Tabel 5 Dim F'!B22*100,"-"))</f>
        <v>-</v>
      </c>
      <c r="C22" s="93" t="str">
        <f>IF(OR('Tabel 5 Dim F'!C22&lt;5,'Tabel 5.3 Dim Br'!C22&lt;0.5),"-",IFERROR('Tabel 5.3 Dim Br'!C22/'Tabel 5 Dim F'!C22*100,"-"))</f>
        <v>-</v>
      </c>
      <c r="D22" s="93" t="str">
        <f>IF(OR('Tabel 5 Dim F'!D22&lt;5,'Tabel 5.3 Dim Br'!D22&lt;0.5),"-",IFERROR('Tabel 5.3 Dim Br'!D22/'Tabel 5 Dim F'!D22*100,"-"))</f>
        <v>-</v>
      </c>
      <c r="E22" s="93">
        <f>IF(OR('Tabel 5 Dim F'!E22&lt;5,'Tabel 5.3 Dim Br'!E22&lt;0.5),"-",IFERROR('Tabel 5.3 Dim Br'!E22/'Tabel 5 Dim F'!E22*100,"-"))</f>
        <v>24.995374999999999</v>
      </c>
      <c r="F22" s="93" t="str">
        <f>IF(OR('Tabel 5 Dim F'!F22&lt;5,'Tabel 5.3 Dim Br'!F22&lt;0.5),"-",IFERROR('Tabel 5.3 Dim Br'!F22/'Tabel 5 Dim F'!F22*100,"-"))</f>
        <v>-</v>
      </c>
      <c r="G22" s="93" t="str">
        <f>IF(OR('Tabel 5 Dim F'!G22&lt;5,'Tabel 5.3 Dim Br'!G22&lt;0.5),"-",IFERROR('Tabel 5.3 Dim Br'!G22/'Tabel 5 Dim F'!G22*100,"-"))</f>
        <v>-</v>
      </c>
      <c r="H22" s="93" t="str">
        <f>IF(OR('Tabel 5 Dim F'!H22&lt;5,'Tabel 5.3 Dim Br'!H22&lt;0.5),"-",IFERROR('Tabel 5.3 Dim Br'!H22/'Tabel 5 Dim F'!H22*100,"-"))</f>
        <v>-</v>
      </c>
      <c r="I22" s="93" t="str">
        <f>IF(OR('Tabel 5 Dim F'!I22&lt;5,'Tabel 5.3 Dim Br'!I22&lt;0.5),"-",IFERROR('Tabel 5.3 Dim Br'!I22/'Tabel 5 Dim F'!I22*100,"-"))</f>
        <v>-</v>
      </c>
    </row>
    <row r="23" spans="1:9" ht="15.75" customHeight="1" x14ac:dyDescent="0.2">
      <c r="A23" s="90" t="s">
        <v>37</v>
      </c>
      <c r="B23" s="94" t="str">
        <f>IF(OR('Tabel 5 Dim F'!B23&lt;5,'Tabel 5.3 Dim Br'!B23&lt;0.5),"-",IFERROR('Tabel 5.3 Dim Br'!B23/'Tabel 5 Dim F'!B23*100,"-"))</f>
        <v>-</v>
      </c>
      <c r="C23" s="94">
        <f>IF(OR('Tabel 5 Dim F'!C23&lt;5,'Tabel 5.3 Dim Br'!C23&lt;0.5),"-",IFERROR('Tabel 5.3 Dim Br'!C23/'Tabel 5 Dim F'!C23*100,"-"))</f>
        <v>19.996300000000002</v>
      </c>
      <c r="D23" s="94">
        <f>IF(OR('Tabel 5 Dim F'!D23&lt;5,'Tabel 5.3 Dim Br'!D23&lt;0.5),"-",IFERROR('Tabel 5.3 Dim Br'!D23/'Tabel 5 Dim F'!D23*100,"-"))</f>
        <v>19.996300000000002</v>
      </c>
      <c r="E23" s="94" t="str">
        <f>IF(OR('Tabel 5 Dim F'!E23&lt;5,'Tabel 5.3 Dim Br'!E23&lt;0.5),"-",IFERROR('Tabel 5.3 Dim Br'!E23/'Tabel 5 Dim F'!E23*100,"-"))</f>
        <v>-</v>
      </c>
      <c r="F23" s="94">
        <f>IF(OR('Tabel 5 Dim F'!F23&lt;5,'Tabel 5.3 Dim Br'!F23&lt;0.5),"-",IFERROR('Tabel 5.3 Dim Br'!F23/'Tabel 5 Dim F'!F23*100,"-"))</f>
        <v>14.610500000000002</v>
      </c>
      <c r="G23" s="94" t="str">
        <f>IF(OR('Tabel 5 Dim F'!G23&lt;5,'Tabel 5.3 Dim Br'!G23&lt;0.5),"-",IFERROR('Tabel 5.3 Dim Br'!G23/'Tabel 5 Dim F'!G23*100,"-"))</f>
        <v>-</v>
      </c>
      <c r="H23" s="94" t="str">
        <f>IF(OR('Tabel 5 Dim F'!H23&lt;5,'Tabel 5.3 Dim Br'!H23&lt;0.5),"-",IFERROR('Tabel 5.3 Dim Br'!H23/'Tabel 5 Dim F'!H23*100,"-"))</f>
        <v>-</v>
      </c>
      <c r="I23" s="94" t="str">
        <f>IF(OR('Tabel 5 Dim F'!I23&lt;5,'Tabel 5.3 Dim Br'!I23&lt;0.5),"-",IFERROR('Tabel 5.3 Dim Br'!I23/'Tabel 5 Dim F'!I23*100,"-"))</f>
        <v>-</v>
      </c>
    </row>
    <row r="24" spans="1:9" ht="15.75" customHeight="1" x14ac:dyDescent="0.2">
      <c r="A24" s="83" t="s">
        <v>38</v>
      </c>
      <c r="B24" s="95">
        <f>IF(OR('Tabel 5 Dim F'!B24&lt;5,'Tabel 5.3 Dim Br'!B24&lt;0.5),"-",IFERROR('Tabel 5.3 Dim Br'!B24/'Tabel 5 Dim F'!B24*100,"-"))</f>
        <v>10.688875000000001</v>
      </c>
      <c r="C24" s="95">
        <f>IF(OR('Tabel 5 Dim F'!C24&lt;5,'Tabel 5.3 Dim Br'!C24&lt;0.5),"-",IFERROR('Tabel 5.3 Dim Br'!C24/'Tabel 5 Dim F'!C24*100,"-"))</f>
        <v>5.1269142857142853</v>
      </c>
      <c r="D24" s="95" t="str">
        <f>IF(OR('Tabel 5 Dim F'!D24&lt;5,'Tabel 5.3 Dim Br'!D24&lt;0.5),"-",IFERROR('Tabel 5.3 Dim Br'!D24/'Tabel 5 Dim F'!D24*100,"-"))</f>
        <v>-</v>
      </c>
      <c r="E24" s="95">
        <f>IF(OR('Tabel 5 Dim F'!E24&lt;5,'Tabel 5.3 Dim Br'!E24&lt;0.5),"-",IFERROR('Tabel 5.3 Dim Br'!E24/'Tabel 5 Dim F'!E24*100,"-"))</f>
        <v>5.3531346153846151</v>
      </c>
      <c r="F24" s="95">
        <f>IF(OR('Tabel 5 Dim F'!F24&lt;5,'Tabel 5.3 Dim Br'!F24&lt;0.5),"-",IFERROR('Tabel 5.3 Dim Br'!F24/'Tabel 5 Dim F'!F24*100,"-"))</f>
        <v>7.4749999999999996</v>
      </c>
      <c r="G24" s="95" t="str">
        <f>IF(OR('Tabel 5 Dim F'!G24&lt;5,'Tabel 5.3 Dim Br'!G24&lt;0.5),"-",IFERROR('Tabel 5.3 Dim Br'!G24/'Tabel 5 Dim F'!G24*100,"-"))</f>
        <v>-</v>
      </c>
      <c r="H24" s="95">
        <f>IF(OR('Tabel 5 Dim F'!H24&lt;5,'Tabel 5.3 Dim Br'!H24&lt;0.5),"-",IFERROR('Tabel 5.3 Dim Br'!H24/'Tabel 5 Dim F'!H24*100,"-"))</f>
        <v>7.0604307692307691</v>
      </c>
      <c r="I24" s="95">
        <f>IF(OR('Tabel 5 Dim F'!I24&lt;5,'Tabel 5.3 Dim Br'!I24&lt;0.5),"-",IFERROR('Tabel 5.3 Dim Br'!I24/'Tabel 5 Dim F'!I24*100,"-"))</f>
        <v>2.5636153846153849</v>
      </c>
    </row>
    <row r="25" spans="1:9" ht="15.75" customHeight="1" x14ac:dyDescent="0.2">
      <c r="A25" s="79" t="s">
        <v>39</v>
      </c>
      <c r="B25" s="93">
        <f>IF(OR('Tabel 5 Dim F'!B25&lt;5,'Tabel 5.3 Dim Br'!B25&lt;0.5),"-",IFERROR('Tabel 5.3 Dim Br'!B25/'Tabel 5 Dim F'!B25*100,"-"))</f>
        <v>41.233629629629625</v>
      </c>
      <c r="C25" s="93">
        <f>IF(OR('Tabel 5 Dim F'!C25&lt;5,'Tabel 5.3 Dim Br'!C25&lt;0.5),"-",IFERROR('Tabel 5.3 Dim Br'!C25/'Tabel 5 Dim F'!C25*100,"-"))</f>
        <v>28.357877697841726</v>
      </c>
      <c r="D25" s="93">
        <f>IF(OR('Tabel 5 Dim F'!D25&lt;5,'Tabel 5.3 Dim Br'!D25&lt;0.5),"-",IFERROR('Tabel 5.3 Dim Br'!D25/'Tabel 5 Dim F'!D25*100,"-"))</f>
        <v>16.296738095238098</v>
      </c>
      <c r="E25" s="93">
        <f>IF(OR('Tabel 5 Dim F'!E25&lt;5,'Tabel 5.3 Dim Br'!E25&lt;0.5),"-",IFERROR('Tabel 5.3 Dim Br'!E25/'Tabel 5 Dim F'!E25*100,"-"))</f>
        <v>19.402842857142858</v>
      </c>
      <c r="F25" s="93">
        <f>IF(OR('Tabel 5 Dim F'!F25&lt;5,'Tabel 5.3 Dim Br'!F25&lt;0.5),"-",IFERROR('Tabel 5.3 Dim Br'!F25/'Tabel 5 Dim F'!F25*100,"-"))</f>
        <v>13.963077922077922</v>
      </c>
      <c r="G25" s="93">
        <f>IF(OR('Tabel 5 Dim F'!G25&lt;5,'Tabel 5.3 Dim Br'!G25&lt;0.5),"-",IFERROR('Tabel 5.3 Dim Br'!G25/'Tabel 5 Dim F'!G25*100,"-"))</f>
        <v>6.4063297872340428</v>
      </c>
      <c r="H25" s="93">
        <f>IF(OR('Tabel 5 Dim F'!H25&lt;5,'Tabel 5.3 Dim Br'!H25&lt;0.5),"-",IFERROR('Tabel 5.3 Dim Br'!H25/'Tabel 5 Dim F'!H25*100,"-"))</f>
        <v>10.038526315789472</v>
      </c>
      <c r="I25" s="93">
        <f>IF(OR('Tabel 5 Dim F'!I25&lt;5,'Tabel 5.3 Dim Br'!I25&lt;0.5),"-",IFERROR('Tabel 5.3 Dim Br'!I25/'Tabel 5 Dim F'!I25*100,"-"))</f>
        <v>9.8498846153846156</v>
      </c>
    </row>
    <row r="26" spans="1:9" ht="15.75" customHeight="1" x14ac:dyDescent="0.2">
      <c r="A26" s="90" t="s">
        <v>40</v>
      </c>
      <c r="B26" s="94">
        <f>IF(OR('Tabel 5 Dim F'!B26&lt;5,'Tabel 5.3 Dim Br'!B26&lt;0.5),"-",IFERROR('Tabel 5.3 Dim Br'!B26/'Tabel 5 Dim F'!B26*100,"-"))</f>
        <v>7.1414999999999988</v>
      </c>
      <c r="C26" s="94">
        <f>IF(OR('Tabel 5 Dim F'!C26&lt;5,'Tabel 5.3 Dim Br'!C26&lt;0.5),"-",IFERROR('Tabel 5.3 Dim Br'!C26/'Tabel 5 Dim F'!C26*100,"-"))</f>
        <v>9.3038776978417275</v>
      </c>
      <c r="D26" s="94">
        <f>IF(OR('Tabel 5 Dim F'!D26&lt;5,'Tabel 5.3 Dim Br'!D26&lt;0.5),"-",IFERROR('Tabel 5.3 Dim Br'!D26/'Tabel 5 Dim F'!D26*100,"-"))</f>
        <v>7.1414999999999988</v>
      </c>
      <c r="E26" s="94">
        <f>IF(OR('Tabel 5 Dim F'!E26&lt;5,'Tabel 5.3 Dim Br'!E26&lt;0.5),"-",IFERROR('Tabel 5.3 Dim Br'!E26/'Tabel 5 Dim F'!E26*100,"-"))</f>
        <v>0.44173007712082257</v>
      </c>
      <c r="F26" s="94" t="str">
        <f>IF(OR('Tabel 5 Dim F'!F26&lt;5,'Tabel 5.3 Dim Br'!F26&lt;0.5),"-",IFERROR('Tabel 5.3 Dim Br'!F26/'Tabel 5 Dim F'!F26*100,"-"))</f>
        <v>-</v>
      </c>
      <c r="G26" s="94">
        <f>IF(OR('Tabel 5 Dim F'!G26&lt;5,'Tabel 5.3 Dim Br'!G26&lt;0.5),"-",IFERROR('Tabel 5.3 Dim Br'!G26/'Tabel 5 Dim F'!G26*100,"-"))</f>
        <v>4.4200591966173359</v>
      </c>
      <c r="H26" s="94">
        <f>IF(OR('Tabel 5 Dim F'!H26&lt;5,'Tabel 5.3 Dim Br'!H26&lt;0.5),"-",IFERROR('Tabel 5.3 Dim Br'!H26/'Tabel 5 Dim F'!H26*100,"-"))</f>
        <v>5.3382352941176467</v>
      </c>
      <c r="I26" s="94">
        <f>IF(OR('Tabel 5 Dim F'!I26&lt;5,'Tabel 5.3 Dim Br'!I26&lt;0.5),"-",IFERROR('Tabel 5.3 Dim Br'!I26/'Tabel 5 Dim F'!I26*100,"-"))</f>
        <v>1.3853085106382981</v>
      </c>
    </row>
    <row r="27" spans="1:9" ht="15.75" customHeight="1" x14ac:dyDescent="0.2">
      <c r="A27" s="83" t="s">
        <v>41</v>
      </c>
      <c r="B27" s="95" t="str">
        <f>IF(OR('Tabel 5 Dim F'!B27&lt;5,'Tabel 5.3 Dim Br'!B27&lt;0.5),"-",IFERROR('Tabel 5.3 Dim Br'!B27/'Tabel 5 Dim F'!B27*100,"-"))</f>
        <v>-</v>
      </c>
      <c r="C27" s="95">
        <f>IF(OR('Tabel 5 Dim F'!C27&lt;5,'Tabel 5.3 Dim Br'!C27&lt;0.5),"-",IFERROR('Tabel 5.3 Dim Br'!C27/'Tabel 5 Dim F'!C27*100,"-"))</f>
        <v>5.5958988764044939</v>
      </c>
      <c r="D27" s="95" t="str">
        <f>IF(OR('Tabel 5 Dim F'!D27&lt;5,'Tabel 5.3 Dim Br'!D27&lt;0.5),"-",IFERROR('Tabel 5.3 Dim Br'!D27/'Tabel 5 Dim F'!D27*100,"-"))</f>
        <v>-</v>
      </c>
      <c r="E27" s="95">
        <f>IF(OR('Tabel 5 Dim F'!E27&lt;5,'Tabel 5.3 Dim Br'!E27&lt;0.5),"-",IFERROR('Tabel 5.3 Dim Br'!E27/'Tabel 5 Dim F'!E27*100,"-"))</f>
        <v>16.663499999999999</v>
      </c>
      <c r="F27" s="95" t="str">
        <f>IF(OR('Tabel 5 Dim F'!F27&lt;5,'Tabel 5.3 Dim Br'!F27&lt;0.5),"-",IFERROR('Tabel 5.3 Dim Br'!F27/'Tabel 5 Dim F'!F27*100,"-"))</f>
        <v>-</v>
      </c>
      <c r="G27" s="95">
        <f>IF(OR('Tabel 5 Dim F'!G27&lt;5,'Tabel 5.3 Dim Br'!G27&lt;0.5),"-",IFERROR('Tabel 5.3 Dim Br'!G27/'Tabel 5 Dim F'!G27*100,"-"))</f>
        <v>2.0162897196261684</v>
      </c>
      <c r="H27" s="95" t="str">
        <f>IF(OR('Tabel 5 Dim F'!H27&lt;5,'Tabel 5.3 Dim Br'!H27&lt;0.5),"-",IFERROR('Tabel 5.3 Dim Br'!H27/'Tabel 5 Dim F'!H27*100,"-"))</f>
        <v>-</v>
      </c>
      <c r="I27" s="95" t="str">
        <f>IF(OR('Tabel 5 Dim F'!I27&lt;5,'Tabel 5.3 Dim Br'!I27&lt;0.5),"-",IFERROR('Tabel 5.3 Dim Br'!I27/'Tabel 5 Dim F'!I27*100,"-"))</f>
        <v>-</v>
      </c>
    </row>
    <row r="28" spans="1:9" ht="15.75" customHeight="1" x14ac:dyDescent="0.2">
      <c r="A28" s="79" t="s">
        <v>42</v>
      </c>
      <c r="B28" s="93">
        <f>IF(OR('Tabel 5 Dim F'!B28&lt;5,'Tabel 5.3 Dim Br'!B28&lt;0.5),"-",IFERROR('Tabel 5.3 Dim Br'!B28/'Tabel 5 Dim F'!B28*100,"-"))</f>
        <v>45.080076923076923</v>
      </c>
      <c r="C28" s="93">
        <f>IF(OR('Tabel 5 Dim F'!C28&lt;5,'Tabel 5.3 Dim Br'!C28&lt;0.5),"-",IFERROR('Tabel 5.3 Dim Br'!C28/'Tabel 5 Dim F'!C28*100,"-"))</f>
        <v>45.125298780487796</v>
      </c>
      <c r="D28" s="93">
        <f>IF(OR('Tabel 5 Dim F'!D28&lt;5,'Tabel 5.3 Dim Br'!D28&lt;0.5),"-",IFERROR('Tabel 5.3 Dim Br'!D28/'Tabel 5 Dim F'!D28*100,"-"))</f>
        <v>37.198300000000003</v>
      </c>
      <c r="E28" s="93">
        <f>IF(OR('Tabel 5 Dim F'!E28&lt;5,'Tabel 5.3 Dim Br'!E28&lt;0.5),"-",IFERROR('Tabel 5.3 Dim Br'!E28/'Tabel 5 Dim F'!E28*100,"-"))</f>
        <v>24.451210526315791</v>
      </c>
      <c r="F28" s="93">
        <f>IF(OR('Tabel 5 Dim F'!F28&lt;5,'Tabel 5.3 Dim Br'!F28&lt;0.5),"-",IFERROR('Tabel 5.3 Dim Br'!F28/'Tabel 5 Dim F'!F28*100,"-"))</f>
        <v>24.268483870967742</v>
      </c>
      <c r="G28" s="93">
        <f>IF(OR('Tabel 5 Dim F'!G28&lt;5,'Tabel 5.3 Dim Br'!G28&lt;0.5),"-",IFERROR('Tabel 5.3 Dim Br'!G28/'Tabel 5 Dim F'!G28*100,"-"))</f>
        <v>14.761072992700729</v>
      </c>
      <c r="H28" s="93">
        <f>IF(OR('Tabel 5 Dim F'!H28&lt;5,'Tabel 5.3 Dim Br'!H28&lt;0.5),"-",IFERROR('Tabel 5.3 Dim Br'!H28/'Tabel 5 Dim F'!H28*100,"-"))</f>
        <v>19.996200000000002</v>
      </c>
      <c r="I28" s="93">
        <f>IF(OR('Tabel 5 Dim F'!I28&lt;5,'Tabel 5.3 Dim Br'!I28&lt;0.5),"-",IFERROR('Tabel 5.3 Dim Br'!I28/'Tabel 5 Dim F'!I28*100,"-"))</f>
        <v>20.096710526315789</v>
      </c>
    </row>
    <row r="29" spans="1:9" ht="15.75" customHeight="1" x14ac:dyDescent="0.2">
      <c r="A29" s="90" t="s">
        <v>43</v>
      </c>
      <c r="B29" s="94" t="str">
        <f>IF(OR('Tabel 5 Dim F'!B29&lt;5,'Tabel 5.3 Dim Br'!B29&lt;0.5),"-",IFERROR('Tabel 5.3 Dim Br'!B29/'Tabel 5 Dim F'!B29*100,"-"))</f>
        <v>-</v>
      </c>
      <c r="C29" s="94" t="str">
        <f>IF(OR('Tabel 5 Dim F'!C29&lt;5,'Tabel 5.3 Dim Br'!C29&lt;0.5),"-",IFERROR('Tabel 5.3 Dim Br'!C29/'Tabel 5 Dim F'!C29*100,"-"))</f>
        <v>-</v>
      </c>
      <c r="D29" s="94" t="str">
        <f>IF(OR('Tabel 5 Dim F'!D29&lt;5,'Tabel 5.3 Dim Br'!D29&lt;0.5),"-",IFERROR('Tabel 5.3 Dim Br'!D29/'Tabel 5 Dim F'!D29*100,"-"))</f>
        <v>-</v>
      </c>
      <c r="E29" s="94" t="str">
        <f>IF(OR('Tabel 5 Dim F'!E29&lt;5,'Tabel 5.3 Dim Br'!E29&lt;0.5),"-",IFERROR('Tabel 5.3 Dim Br'!E29/'Tabel 5 Dim F'!E29*100,"-"))</f>
        <v>-</v>
      </c>
      <c r="F29" s="94" t="str">
        <f>IF(OR('Tabel 5 Dim F'!F29&lt;5,'Tabel 5.3 Dim Br'!F29&lt;0.5),"-",IFERROR('Tabel 5.3 Dim Br'!F29/'Tabel 5 Dim F'!F29*100,"-"))</f>
        <v>-</v>
      </c>
      <c r="G29" s="94">
        <f>IF(OR('Tabel 5 Dim F'!G29&lt;5,'Tabel 5.3 Dim Br'!G29&lt;0.5),"-",IFERROR('Tabel 5.3 Dim Br'!G29/'Tabel 5 Dim F'!G29*100,"-"))</f>
        <v>4.1658749999999998</v>
      </c>
      <c r="H29" s="94" t="str">
        <f>IF(OR('Tabel 5 Dim F'!H29&lt;5,'Tabel 5.3 Dim Br'!H29&lt;0.5),"-",IFERROR('Tabel 5.3 Dim Br'!H29/'Tabel 5 Dim F'!H29*100,"-"))</f>
        <v>-</v>
      </c>
      <c r="I29" s="94" t="str">
        <f>IF(OR('Tabel 5 Dim F'!I29&lt;5,'Tabel 5.3 Dim Br'!I29&lt;0.5),"-",IFERROR('Tabel 5.3 Dim Br'!I29/'Tabel 5 Dim F'!I29*100,"-"))</f>
        <v>-</v>
      </c>
    </row>
    <row r="30" spans="1:9" ht="15.75" customHeight="1" x14ac:dyDescent="0.2">
      <c r="A30" s="83" t="s">
        <v>44</v>
      </c>
      <c r="B30" s="95">
        <f>IF(OR('Tabel 5 Dim F'!B30&lt;5,'Tabel 5.3 Dim Br'!B30&lt;0.5),"-",IFERROR('Tabel 5.3 Dim Br'!B30/'Tabel 5 Dim F'!B30*100,"-"))</f>
        <v>39.992600000000003</v>
      </c>
      <c r="C30" s="95">
        <f>IF(OR('Tabel 5 Dim F'!C30&lt;5,'Tabel 5.3 Dim Br'!C30&lt;0.5),"-",IFERROR('Tabel 5.3 Dim Br'!C30/'Tabel 5 Dim F'!C30*100,"-"))</f>
        <v>29.983590909090914</v>
      </c>
      <c r="D30" s="95">
        <f>IF(OR('Tabel 5 Dim F'!D30&lt;5,'Tabel 5.3 Dim Br'!D30&lt;0.5),"-",IFERROR('Tabel 5.3 Dim Br'!D30/'Tabel 5 Dim F'!D30*100,"-"))</f>
        <v>49.990666666666669</v>
      </c>
      <c r="E30" s="95" t="str">
        <f>IF(OR('Tabel 5 Dim F'!E30&lt;5,'Tabel 5.3 Dim Br'!E30&lt;0.5),"-",IFERROR('Tabel 5.3 Dim Br'!E30/'Tabel 5 Dim F'!E30*100,"-"))</f>
        <v>-</v>
      </c>
      <c r="F30" s="95">
        <f>IF(OR('Tabel 5 Dim F'!F30&lt;5,'Tabel 5.3 Dim Br'!F30&lt;0.5),"-",IFERROR('Tabel 5.3 Dim Br'!F30/'Tabel 5 Dim F'!F30*100,"-"))</f>
        <v>30.734238095238091</v>
      </c>
      <c r="G30" s="95">
        <f>IF(OR('Tabel 5 Dim F'!G30&lt;5,'Tabel 5.3 Dim Br'!G30&lt;0.5),"-",IFERROR('Tabel 5.3 Dim Br'!G30/'Tabel 5 Dim F'!G30*100,"-"))</f>
        <v>19.724</v>
      </c>
      <c r="H30" s="95" t="str">
        <f>IF(OR('Tabel 5 Dim F'!H30&lt;5,'Tabel 5.3 Dim Br'!H30&lt;0.5),"-",IFERROR('Tabel 5.3 Dim Br'!H30/'Tabel 5 Dim F'!H30*100,"-"))</f>
        <v>-</v>
      </c>
      <c r="I30" s="95">
        <f>IF(OR('Tabel 5 Dim F'!I30&lt;5,'Tabel 5.3 Dim Br'!I30&lt;0.5),"-",IFERROR('Tabel 5.3 Dim Br'!I30/'Tabel 5 Dim F'!I30*100,"-"))</f>
        <v>37.473818181818181</v>
      </c>
    </row>
    <row r="31" spans="1:9" ht="15.75" customHeight="1" x14ac:dyDescent="0.2">
      <c r="A31" s="79" t="s">
        <v>45</v>
      </c>
      <c r="B31" s="93" t="str">
        <f>IF(OR('Tabel 5 Dim F'!B31&lt;5,'Tabel 5.3 Dim Br'!B31&lt;0.5),"-",IFERROR('Tabel 5.3 Dim Br'!B31/'Tabel 5 Dim F'!B31*100,"-"))</f>
        <v>-</v>
      </c>
      <c r="C31" s="93">
        <f>IF(OR('Tabel 5 Dim F'!C31&lt;5,'Tabel 5.3 Dim Br'!C31&lt;0.5),"-",IFERROR('Tabel 5.3 Dim Br'!C31/'Tabel 5 Dim F'!C31*100,"-"))</f>
        <v>38.597500000000004</v>
      </c>
      <c r="D31" s="93" t="str">
        <f>IF(OR('Tabel 5 Dim F'!D31&lt;5,'Tabel 5.3 Dim Br'!D31&lt;0.5),"-",IFERROR('Tabel 5.3 Dim Br'!D31/'Tabel 5 Dim F'!D31*100,"-"))</f>
        <v>-</v>
      </c>
      <c r="E31" s="93" t="str">
        <f>IF(OR('Tabel 5 Dim F'!E31&lt;5,'Tabel 5.3 Dim Br'!E31&lt;0.5),"-",IFERROR('Tabel 5.3 Dim Br'!E31/'Tabel 5 Dim F'!E31*100,"-"))</f>
        <v>-</v>
      </c>
      <c r="F31" s="93" t="str">
        <f>IF(OR('Tabel 5 Dim F'!F31&lt;5,'Tabel 5.3 Dim Br'!F31&lt;0.5),"-",IFERROR('Tabel 5.3 Dim Br'!F31/'Tabel 5 Dim F'!F31*100,"-"))</f>
        <v>-</v>
      </c>
      <c r="G31" s="93" t="str">
        <f>IF(OR('Tabel 5 Dim F'!G31&lt;5,'Tabel 5.3 Dim Br'!G31&lt;0.5),"-",IFERROR('Tabel 5.3 Dim Br'!G31/'Tabel 5 Dim F'!G31*100,"-"))</f>
        <v>-</v>
      </c>
      <c r="H31" s="93" t="str">
        <f>IF(OR('Tabel 5 Dim F'!H31&lt;5,'Tabel 5.3 Dim Br'!H31&lt;0.5),"-",IFERROR('Tabel 5.3 Dim Br'!H31/'Tabel 5 Dim F'!H31*100,"-"))</f>
        <v>-</v>
      </c>
      <c r="I31" s="93" t="str">
        <f>IF(OR('Tabel 5 Dim F'!I31&lt;5,'Tabel 5.3 Dim Br'!I31&lt;0.5),"-",IFERROR('Tabel 5.3 Dim Br'!I31/'Tabel 5 Dim F'!I31*100,"-"))</f>
        <v>-</v>
      </c>
    </row>
    <row r="32" spans="1:9" ht="15.75" customHeight="1" x14ac:dyDescent="0.2">
      <c r="A32" s="90" t="s">
        <v>46</v>
      </c>
      <c r="B32" s="94" t="str">
        <f>IF(OR('Tabel 5 Dim F'!B32&lt;5,'Tabel 5.3 Dim Br'!B32&lt;0.5),"-",IFERROR('Tabel 5.3 Dim Br'!B32/'Tabel 5 Dim F'!B32*100,"-"))</f>
        <v>-</v>
      </c>
      <c r="C32" s="94">
        <f>IF(OR('Tabel 5 Dim F'!C32&lt;5,'Tabel 5.3 Dim Br'!C32&lt;0.5),"-",IFERROR('Tabel 5.3 Dim Br'!C32/'Tabel 5 Dim F'!C32*100,"-"))</f>
        <v>49.569625000000002</v>
      </c>
      <c r="D32" s="94" t="str">
        <f>IF(OR('Tabel 5 Dim F'!D32&lt;5,'Tabel 5.3 Dim Br'!D32&lt;0.5),"-",IFERROR('Tabel 5.3 Dim Br'!D32/'Tabel 5 Dim F'!D32*100,"-"))</f>
        <v>-</v>
      </c>
      <c r="E32" s="94">
        <f>IF(OR('Tabel 5 Dim F'!E32&lt;5,'Tabel 5.3 Dim Br'!E32&lt;0.5),"-",IFERROR('Tabel 5.3 Dim Br'!E32/'Tabel 5 Dim F'!E32*100,"-"))</f>
        <v>30.827041666666666</v>
      </c>
      <c r="F32" s="94">
        <f>IF(OR('Tabel 5 Dim F'!F32&lt;5,'Tabel 5.3 Dim Br'!F32&lt;0.5),"-",IFERROR('Tabel 5.3 Dim Br'!F32/'Tabel 5 Dim F'!F32*100,"-"))</f>
        <v>39.069400000000002</v>
      </c>
      <c r="G32" s="94">
        <f>IF(OR('Tabel 5 Dim F'!G32&lt;5,'Tabel 5.3 Dim Br'!G32&lt;0.5),"-",IFERROR('Tabel 5.3 Dim Br'!G32/'Tabel 5 Dim F'!G32*100,"-"))</f>
        <v>14.765400000000001</v>
      </c>
      <c r="H32" s="94" t="str">
        <f>IF(OR('Tabel 5 Dim F'!H32&lt;5,'Tabel 5.3 Dim Br'!H32&lt;0.5),"-",IFERROR('Tabel 5.3 Dim Br'!H32/'Tabel 5 Dim F'!H32*100,"-"))</f>
        <v>-</v>
      </c>
      <c r="I32" s="94">
        <f>IF(OR('Tabel 5 Dim F'!I32&lt;5,'Tabel 5.3 Dim Br'!I32&lt;0.5),"-",IFERROR('Tabel 5.3 Dim Br'!I32/'Tabel 5 Dim F'!I32*100,"-"))</f>
        <v>19.946400000000001</v>
      </c>
    </row>
    <row r="33" spans="1:9" ht="15.75" customHeight="1" x14ac:dyDescent="0.2">
      <c r="A33" s="83" t="s">
        <v>47</v>
      </c>
      <c r="B33" s="95">
        <f>IF(OR('Tabel 5 Dim F'!B33&lt;5,'Tabel 5.3 Dim Br'!B33&lt;0.5),"-",IFERROR('Tabel 5.3 Dim Br'!B33/'Tabel 5 Dim F'!B33*100,"-"))</f>
        <v>49.59446913580247</v>
      </c>
      <c r="C33" s="95">
        <f>IF(OR('Tabel 5 Dim F'!C33&lt;5,'Tabel 5.3 Dim Br'!C33&lt;0.5),"-",IFERROR('Tabel 5.3 Dim Br'!C33/'Tabel 5 Dim F'!C33*100,"-"))</f>
        <v>23.969438746438744</v>
      </c>
      <c r="D33" s="95">
        <f>IF(OR('Tabel 5 Dim F'!D33&lt;5,'Tabel 5.3 Dim Br'!D33&lt;0.5),"-",IFERROR('Tabel 5.3 Dim Br'!D33/'Tabel 5 Dim F'!D33*100,"-"))</f>
        <v>18.690606060606065</v>
      </c>
      <c r="E33" s="95">
        <f>IF(OR('Tabel 5 Dim F'!E33&lt;5,'Tabel 5.3 Dim Br'!E33&lt;0.5),"-",IFERROR('Tabel 5.3 Dim Br'!E33/'Tabel 5 Dim F'!E33*100,"-"))</f>
        <v>11.260080291970803</v>
      </c>
      <c r="F33" s="95">
        <f>IF(OR('Tabel 5 Dim F'!F33&lt;5,'Tabel 5.3 Dim Br'!F33&lt;0.5),"-",IFERROR('Tabel 5.3 Dim Br'!F33/'Tabel 5 Dim F'!F33*100,"-"))</f>
        <v>17.754795180722894</v>
      </c>
      <c r="G33" s="95">
        <f>IF(OR('Tabel 5 Dim F'!G33&lt;5,'Tabel 5.3 Dim Br'!G33&lt;0.5),"-",IFERROR('Tabel 5.3 Dim Br'!G33/'Tabel 5 Dim F'!G33*100,"-"))</f>
        <v>5.5830070671378094</v>
      </c>
      <c r="H33" s="95">
        <f>IF(OR('Tabel 5 Dim F'!H33&lt;5,'Tabel 5.3 Dim Br'!H33&lt;0.5),"-",IFERROR('Tabel 5.3 Dim Br'!H33/'Tabel 5 Dim F'!H33*100,"-"))</f>
        <v>12.02065909090909</v>
      </c>
      <c r="I33" s="95">
        <f>IF(OR('Tabel 5 Dim F'!I33&lt;5,'Tabel 5.3 Dim Br'!I33&lt;0.5),"-",IFERROR('Tabel 5.3 Dim Br'!I33/'Tabel 5 Dim F'!I33*100,"-"))</f>
        <v>7.8306666666666667</v>
      </c>
    </row>
    <row r="34" spans="1:9" ht="15.75" customHeight="1" x14ac:dyDescent="0.2">
      <c r="A34" s="79" t="s">
        <v>48</v>
      </c>
      <c r="B34" s="93">
        <f>IF(OR('Tabel 5 Dim F'!B34&lt;5,'Tabel 5.3 Dim Br'!B34&lt;0.5),"-",IFERROR('Tabel 5.3 Dim Br'!B34/'Tabel 5 Dim F'!B34*100,"-"))</f>
        <v>33.829527777777777</v>
      </c>
      <c r="C34" s="93">
        <f>IF(OR('Tabel 5 Dim F'!C34&lt;5,'Tabel 5.3 Dim Br'!C34&lt;0.5),"-",IFERROR('Tabel 5.3 Dim Br'!C34/'Tabel 5 Dim F'!C34*100,"-"))</f>
        <v>8.6908659340659327</v>
      </c>
      <c r="D34" s="93">
        <f>IF(OR('Tabel 5 Dim F'!D34&lt;5,'Tabel 5.3 Dim Br'!D34&lt;0.5),"-",IFERROR('Tabel 5.3 Dim Br'!D34/'Tabel 5 Dim F'!D34*100,"-"))</f>
        <v>7.4747192982456134</v>
      </c>
      <c r="E34" s="93">
        <f>IF(OR('Tabel 5 Dim F'!E34&lt;5,'Tabel 5.3 Dim Br'!E34&lt;0.5),"-",IFERROR('Tabel 5.3 Dim Br'!E34/'Tabel 5 Dim F'!E34*100,"-"))</f>
        <v>2.1725603112840464</v>
      </c>
      <c r="F34" s="93">
        <f>IF(OR('Tabel 5 Dim F'!F34&lt;5,'Tabel 5.3 Dim Br'!F34&lt;0.5),"-",IFERROR('Tabel 5.3 Dim Br'!F34/'Tabel 5 Dim F'!F34*100,"-"))</f>
        <v>4.9990666666666659</v>
      </c>
      <c r="G34" s="93">
        <f>IF(OR('Tabel 5 Dim F'!G34&lt;5,'Tabel 5.3 Dim Br'!G34&lt;0.5),"-",IFERROR('Tabel 5.3 Dim Br'!G34/'Tabel 5 Dim F'!G34*100,"-"))</f>
        <v>1.9167890109890107</v>
      </c>
      <c r="H34" s="93">
        <f>IF(OR('Tabel 5 Dim F'!H34&lt;5,'Tabel 5.3 Dim Br'!H34&lt;0.5),"-",IFERROR('Tabel 5.3 Dim Br'!H34/'Tabel 5 Dim F'!H34*100,"-"))</f>
        <v>7.4060185185185183</v>
      </c>
      <c r="I34" s="93">
        <f>IF(OR('Tabel 5 Dim F'!I34&lt;5,'Tabel 5.3 Dim Br'!I34&lt;0.5),"-",IFERROR('Tabel 5.3 Dim Br'!I34/'Tabel 5 Dim F'!I34*100,"-"))</f>
        <v>1.6480439560439559</v>
      </c>
    </row>
    <row r="35" spans="1:9" ht="15.75" customHeight="1" x14ac:dyDescent="0.2">
      <c r="A35" s="90" t="s">
        <v>49</v>
      </c>
      <c r="B35" s="94">
        <f>IF(OR('Tabel 5 Dim F'!B35&lt;5,'Tabel 5.3 Dim Br'!B35&lt;0.5),"-",IFERROR('Tabel 5.3 Dim Br'!B35/'Tabel 5 Dim F'!B35*100,"-"))</f>
        <v>33.488750000000003</v>
      </c>
      <c r="C35" s="94">
        <f>IF(OR('Tabel 5 Dim F'!C35&lt;5,'Tabel 5.3 Dim Br'!C35&lt;0.5),"-",IFERROR('Tabel 5.3 Dim Br'!C35/'Tabel 5 Dim F'!C35*100,"-"))</f>
        <v>16.137682539682537</v>
      </c>
      <c r="D35" s="94">
        <f>IF(OR('Tabel 5 Dim F'!D35&lt;5,'Tabel 5.3 Dim Br'!D35&lt;0.5),"-",IFERROR('Tabel 5.3 Dim Br'!D35/'Tabel 5 Dim F'!D35*100,"-"))</f>
        <v>19.396363636363635</v>
      </c>
      <c r="E35" s="94">
        <f>IF(OR('Tabel 5 Dim F'!E35&lt;5,'Tabel 5.3 Dim Br'!E35&lt;0.5),"-",IFERROR('Tabel 5.3 Dim Br'!E35/'Tabel 5 Dim F'!E35*100,"-"))</f>
        <v>2.1561869158878499</v>
      </c>
      <c r="F35" s="94">
        <f>IF(OR('Tabel 5 Dim F'!F35&lt;5,'Tabel 5.3 Dim Br'!F35&lt;0.5),"-",IFERROR('Tabel 5.3 Dim Br'!F35/'Tabel 5 Dim F'!F35*100,"-"))</f>
        <v>6.5062739726027399</v>
      </c>
      <c r="G35" s="94">
        <f>IF(OR('Tabel 5 Dim F'!G35&lt;5,'Tabel 5.3 Dim Br'!G35&lt;0.5),"-",IFERROR('Tabel 5.3 Dim Br'!G35/'Tabel 5 Dim F'!G35*100,"-"))</f>
        <v>0.82951685393258434</v>
      </c>
      <c r="H35" s="94">
        <f>IF(OR('Tabel 5 Dim F'!H35&lt;5,'Tabel 5.3 Dim Br'!H35&lt;0.5),"-",IFERROR('Tabel 5.3 Dim Br'!H35/'Tabel 5 Dim F'!H35*100,"-"))</f>
        <v>2.3251395348837209</v>
      </c>
      <c r="I35" s="94">
        <f>IF(OR('Tabel 5 Dim F'!I35&lt;5,'Tabel 5.3 Dim Br'!I35&lt;0.5),"-",IFERROR('Tabel 5.3 Dim Br'!I35/'Tabel 5 Dim F'!I35*100,"-"))</f>
        <v>1.0676470588235294</v>
      </c>
    </row>
    <row r="36" spans="1:9" ht="15.75" customHeight="1" x14ac:dyDescent="0.2">
      <c r="A36" s="83" t="s">
        <v>50</v>
      </c>
      <c r="B36" s="95">
        <f>IF(OR('Tabel 5 Dim F'!B36&lt;5,'Tabel 5.3 Dim Br'!B36&lt;0.5),"-",IFERROR('Tabel 5.3 Dim Br'!B36/'Tabel 5 Dim F'!B36*100,"-"))</f>
        <v>41.301991341991346</v>
      </c>
      <c r="C36" s="95">
        <f>IF(OR('Tabel 5 Dim F'!C36&lt;5,'Tabel 5.3 Dim Br'!C36&lt;0.5),"-",IFERROR('Tabel 5.3 Dim Br'!C36/'Tabel 5 Dim F'!C36*100,"-"))</f>
        <v>28.491658674189001</v>
      </c>
      <c r="D36" s="95">
        <f>IF(OR('Tabel 5 Dim F'!D36&lt;5,'Tabel 5.3 Dim Br'!D36&lt;0.5),"-",IFERROR('Tabel 5.3 Dim Br'!D36/'Tabel 5 Dim F'!D36*100,"-"))</f>
        <v>15.950994845360825</v>
      </c>
      <c r="E36" s="95">
        <f>IF(OR('Tabel 5 Dim F'!E36&lt;5,'Tabel 5.3 Dim Br'!E36&lt;0.5),"-",IFERROR('Tabel 5.3 Dim Br'!E36/'Tabel 5 Dim F'!E36*100,"-"))</f>
        <v>15.617106382978724</v>
      </c>
      <c r="F36" s="95">
        <f>IF(OR('Tabel 5 Dim F'!F36&lt;5,'Tabel 5.3 Dim Br'!F36&lt;0.5),"-",IFERROR('Tabel 5.3 Dim Br'!F36/'Tabel 5 Dim F'!F36*100,"-"))</f>
        <v>14.849658610271902</v>
      </c>
      <c r="G36" s="95">
        <f>IF(OR('Tabel 5 Dim F'!G36&lt;5,'Tabel 5.3 Dim Br'!G36&lt;0.5),"-",IFERROR('Tabel 5.3 Dim Br'!G36/'Tabel 5 Dim F'!G36*100,"-"))</f>
        <v>11.580706122448978</v>
      </c>
      <c r="H36" s="95">
        <f>IF(OR('Tabel 5 Dim F'!H36&lt;5,'Tabel 5.3 Dim Br'!H36&lt;0.5),"-",IFERROR('Tabel 5.3 Dim Br'!H36/'Tabel 5 Dim F'!H36*100,"-"))</f>
        <v>11.443884393063584</v>
      </c>
      <c r="I36" s="95">
        <f>IF(OR('Tabel 5 Dim F'!I36&lt;5,'Tabel 5.3 Dim Br'!I36&lt;0.5),"-",IFERROR('Tabel 5.3 Dim Br'!I36/'Tabel 5 Dim F'!I36*100,"-"))</f>
        <v>7.6986753731343285</v>
      </c>
    </row>
    <row r="37" spans="1:9" ht="15.75" customHeight="1" x14ac:dyDescent="0.2">
      <c r="A37" s="79" t="s">
        <v>51</v>
      </c>
      <c r="B37" s="93">
        <f>IF(OR('Tabel 5 Dim F'!B37&lt;5,'Tabel 5.3 Dim Br'!B37&lt;0.5),"-",IFERROR('Tabel 5.3 Dim Br'!B37/'Tabel 5 Dim F'!B37*100,"-"))</f>
        <v>34.011647651006712</v>
      </c>
      <c r="C37" s="93">
        <f>IF(OR('Tabel 5 Dim F'!C37&lt;5,'Tabel 5.3 Dim Br'!C37&lt;0.5),"-",IFERROR('Tabel 5.3 Dim Br'!C37/'Tabel 5 Dim F'!C37*100,"-"))</f>
        <v>16.619408205128206</v>
      </c>
      <c r="D37" s="93">
        <f>IF(OR('Tabel 5 Dim F'!D37&lt;5,'Tabel 5.3 Dim Br'!D37&lt;0.5),"-",IFERROR('Tabel 5.3 Dim Br'!D37/'Tabel 5 Dim F'!D37*100,"-"))</f>
        <v>17.700751592356685</v>
      </c>
      <c r="E37" s="93">
        <f>IF(OR('Tabel 5 Dim F'!E37&lt;5,'Tabel 5.3 Dim Br'!E37&lt;0.5),"-",IFERROR('Tabel 5.3 Dim Br'!E37/'Tabel 5 Dim F'!E37*100,"-"))</f>
        <v>14.722261682242991</v>
      </c>
      <c r="F37" s="93">
        <f>IF(OR('Tabel 5 Dim F'!F37&lt;5,'Tabel 5.3 Dim Br'!F37&lt;0.5),"-",IFERROR('Tabel 5.3 Dim Br'!F37/'Tabel 5 Dim F'!F37*100,"-"))</f>
        <v>10.941333333333333</v>
      </c>
      <c r="G37" s="93">
        <f>IF(OR('Tabel 5 Dim F'!G37&lt;5,'Tabel 5.3 Dim Br'!G37&lt;0.5),"-",IFERROR('Tabel 5.3 Dim Br'!G37/'Tabel 5 Dim F'!G37*100,"-"))</f>
        <v>3.3511604370327777</v>
      </c>
      <c r="H37" s="93">
        <f>IF(OR('Tabel 5 Dim F'!H37&lt;5,'Tabel 5.3 Dim Br'!H37&lt;0.5),"-",IFERROR('Tabel 5.3 Dim Br'!H37/'Tabel 5 Dim F'!H37*100,"-"))</f>
        <v>8.4281282051282069</v>
      </c>
      <c r="I37" s="93">
        <f>IF(OR('Tabel 5 Dim F'!I37&lt;5,'Tabel 5.3 Dim Br'!I37&lt;0.5),"-",IFERROR('Tabel 5.3 Dim Br'!I37/'Tabel 5 Dim F'!I37*100,"-"))</f>
        <v>9.6538516483516474</v>
      </c>
    </row>
    <row r="38" spans="1:9" ht="15.75" customHeight="1" x14ac:dyDescent="0.2">
      <c r="A38" s="90" t="s">
        <v>52</v>
      </c>
      <c r="B38" s="94">
        <f>IF(OR('Tabel 5 Dim F'!B38&lt;5,'Tabel 5.3 Dim Br'!B38&lt;0.5),"-",IFERROR('Tabel 5.3 Dim Br'!B38/'Tabel 5 Dim F'!B38*100,"-"))</f>
        <v>26.814078651685392</v>
      </c>
      <c r="C38" s="94">
        <f>IF(OR('Tabel 5 Dim F'!C38&lt;5,'Tabel 5.3 Dim Br'!C38&lt;0.5),"-",IFERROR('Tabel 5.3 Dim Br'!C38/'Tabel 5 Dim F'!C38*100,"-"))</f>
        <v>19.866524444444444</v>
      </c>
      <c r="D38" s="94">
        <f>IF(OR('Tabel 5 Dim F'!D38&lt;5,'Tabel 5.3 Dim Br'!D38&lt;0.5),"-",IFERROR('Tabel 5.3 Dim Br'!D38/'Tabel 5 Dim F'!D38*100,"-"))</f>
        <v>11.626764705882353</v>
      </c>
      <c r="E38" s="94">
        <f>IF(OR('Tabel 5 Dim F'!E38&lt;5,'Tabel 5.3 Dim Br'!E38&lt;0.5),"-",IFERROR('Tabel 5.3 Dim Br'!E38/'Tabel 5 Dim F'!E38*100,"-"))</f>
        <v>28.718660714285715</v>
      </c>
      <c r="F38" s="94">
        <f>IF(OR('Tabel 5 Dim F'!F38&lt;5,'Tabel 5.3 Dim Br'!F38&lt;0.5),"-",IFERROR('Tabel 5.3 Dim Br'!F38/'Tabel 5 Dim F'!F38*100,"-"))</f>
        <v>15.241189655172416</v>
      </c>
      <c r="G38" s="94">
        <f>IF(OR('Tabel 5 Dim F'!G38&lt;5,'Tabel 5.3 Dim Br'!G38&lt;0.5),"-",IFERROR('Tabel 5.3 Dim Br'!G38/'Tabel 5 Dim F'!G38*100,"-"))</f>
        <v>4.9591086142322096</v>
      </c>
      <c r="H38" s="94">
        <f>IF(OR('Tabel 5 Dim F'!H38&lt;5,'Tabel 5.3 Dim Br'!H38&lt;0.5),"-",IFERROR('Tabel 5.3 Dim Br'!H38/'Tabel 5 Dim F'!H38*100,"-"))</f>
        <v>25.654228571428572</v>
      </c>
      <c r="I38" s="94">
        <f>IF(OR('Tabel 5 Dim F'!I38&lt;5,'Tabel 5.3 Dim Br'!I38&lt;0.5),"-",IFERROR('Tabel 5.3 Dim Br'!I38/'Tabel 5 Dim F'!I38*100,"-"))</f>
        <v>12.0075</v>
      </c>
    </row>
    <row r="39" spans="1:9" ht="15.75" customHeight="1" x14ac:dyDescent="0.2">
      <c r="A39" s="83" t="s">
        <v>53</v>
      </c>
      <c r="B39" s="95">
        <f>IF(OR('Tabel 5 Dim F'!B39&lt;5,'Tabel 5.3 Dim Br'!B39&lt;0.5),"-",IFERROR('Tabel 5.3 Dim Br'!B39/'Tabel 5 Dim F'!B39*100,"-"))</f>
        <v>41.035538461538465</v>
      </c>
      <c r="C39" s="95">
        <f>IF(OR('Tabel 5 Dim F'!C39&lt;5,'Tabel 5.3 Dim Br'!C39&lt;0.5),"-",IFERROR('Tabel 5.3 Dim Br'!C39/'Tabel 5 Dim F'!C39*100,"-"))</f>
        <v>32.509090909090908</v>
      </c>
      <c r="D39" s="95">
        <f>IF(OR('Tabel 5 Dim F'!D39&lt;5,'Tabel 5.3 Dim Br'!D39&lt;0.5),"-",IFERROR('Tabel 5.3 Dim Br'!D39/'Tabel 5 Dim F'!D39*100,"-"))</f>
        <v>33.355526315789476</v>
      </c>
      <c r="E39" s="95">
        <f>IF(OR('Tabel 5 Dim F'!E39&lt;5,'Tabel 5.3 Dim Br'!E39&lt;0.5),"-",IFERROR('Tabel 5.3 Dim Br'!E39/'Tabel 5 Dim F'!E39*100,"-"))</f>
        <v>43.269434782608691</v>
      </c>
      <c r="F39" s="95">
        <f>IF(OR('Tabel 5 Dim F'!F39&lt;5,'Tabel 5.3 Dim Br'!F39&lt;0.5),"-",IFERROR('Tabel 5.3 Dim Br'!F39/'Tabel 5 Dim F'!F39*100,"-"))</f>
        <v>19.785886363636365</v>
      </c>
      <c r="G39" s="95">
        <f>IF(OR('Tabel 5 Dim F'!G39&lt;5,'Tabel 5.3 Dim Br'!G39&lt;0.5),"-",IFERROR('Tabel 5.3 Dim Br'!G39/'Tabel 5 Dim F'!G39*100,"-"))</f>
        <v>9.8112702702702705</v>
      </c>
      <c r="H39" s="95">
        <f>IF(OR('Tabel 5 Dim F'!H39&lt;5,'Tabel 5.3 Dim Br'!H39&lt;0.5),"-",IFERROR('Tabel 5.3 Dim Br'!H39/'Tabel 5 Dim F'!H39*100,"-"))</f>
        <v>21.177133333333334</v>
      </c>
      <c r="I39" s="95">
        <f>IF(OR('Tabel 5 Dim F'!I39&lt;5,'Tabel 5.3 Dim Br'!I39&lt;0.5),"-",IFERROR('Tabel 5.3 Dim Br'!I39/'Tabel 5 Dim F'!I39*100,"-"))</f>
        <v>19.591184210526315</v>
      </c>
    </row>
    <row r="40" spans="1:9" ht="15.75" customHeight="1" x14ac:dyDescent="0.2">
      <c r="A40" s="79" t="s">
        <v>54</v>
      </c>
      <c r="B40" s="93">
        <f>IF(OR('Tabel 5 Dim F'!B40&lt;5,'Tabel 5.3 Dim Br'!B40&lt;0.5),"-",IFERROR('Tabel 5.3 Dim Br'!B40/'Tabel 5 Dim F'!B40*100,"-"))</f>
        <v>43.37811111111111</v>
      </c>
      <c r="C40" s="93">
        <f>IF(OR('Tabel 5 Dim F'!C40&lt;5,'Tabel 5.3 Dim Br'!C40&lt;0.5),"-",IFERROR('Tabel 5.3 Dim Br'!C40/'Tabel 5 Dim F'!C40*100,"-"))</f>
        <v>28.992925170068023</v>
      </c>
      <c r="D40" s="93">
        <f>IF(OR('Tabel 5 Dim F'!D40&lt;5,'Tabel 5.3 Dim Br'!D40&lt;0.5),"-",IFERROR('Tabel 5.3 Dim Br'!D40/'Tabel 5 Dim F'!D40*100,"-"))</f>
        <v>17.900600000000001</v>
      </c>
      <c r="E40" s="93">
        <f>IF(OR('Tabel 5 Dim F'!E40&lt;5,'Tabel 5.3 Dim Br'!E40&lt;0.5),"-",IFERROR('Tabel 5.3 Dim Br'!E40/'Tabel 5 Dim F'!E40*100,"-"))</f>
        <v>28.08151282051282</v>
      </c>
      <c r="F40" s="93">
        <f>IF(OR('Tabel 5 Dim F'!F40&lt;5,'Tabel 5.3 Dim Br'!F40&lt;0.5),"-",IFERROR('Tabel 5.3 Dim Br'!F40/'Tabel 5 Dim F'!F40*100,"-"))</f>
        <v>17.71835294117647</v>
      </c>
      <c r="G40" s="93">
        <f>IF(OR('Tabel 5 Dim F'!G40&lt;5,'Tabel 5.3 Dim Br'!G40&lt;0.5),"-",IFERROR('Tabel 5.3 Dim Br'!G40/'Tabel 5 Dim F'!G40*100,"-"))</f>
        <v>9.8755882352941171</v>
      </c>
      <c r="H40" s="93">
        <f>IF(OR('Tabel 5 Dim F'!H40&lt;5,'Tabel 5.3 Dim Br'!H40&lt;0.5),"-",IFERROR('Tabel 5.3 Dim Br'!H40/'Tabel 5 Dim F'!H40*100,"-"))</f>
        <v>19.547772727272729</v>
      </c>
      <c r="I40" s="93">
        <f>IF(OR('Tabel 5 Dim F'!I40&lt;5,'Tabel 5.3 Dim Br'!I40&lt;0.5),"-",IFERROR('Tabel 5.3 Dim Br'!I40/'Tabel 5 Dim F'!I40*100,"-"))</f>
        <v>13.791</v>
      </c>
    </row>
    <row r="41" spans="1:9" ht="15.75" customHeight="1" x14ac:dyDescent="0.2">
      <c r="A41" s="90" t="s">
        <v>214</v>
      </c>
      <c r="B41" s="94">
        <f>IF(OR('Tabel 5 Dim F'!B41&lt;5,'Tabel 5.3 Dim Br'!B41&lt;0.5),"-",IFERROR('Tabel 5.3 Dim Br'!B41/'Tabel 5 Dim F'!B41*100,"-"))</f>
        <v>46.153833333333331</v>
      </c>
      <c r="C41" s="94">
        <f>IF(OR('Tabel 5 Dim F'!C41&lt;5,'Tabel 5.3 Dim Br'!C41&lt;0.5),"-",IFERROR('Tabel 5.3 Dim Br'!C41/'Tabel 5 Dim F'!C41*100,"-"))</f>
        <v>15.511849624060151</v>
      </c>
      <c r="D41" s="94">
        <f>IF(OR('Tabel 5 Dim F'!D41&lt;5,'Tabel 5.3 Dim Br'!D41&lt;0.5),"-",IFERROR('Tabel 5.3 Dim Br'!D41/'Tabel 5 Dim F'!D41*100,"-"))</f>
        <v>18.461416666666665</v>
      </c>
      <c r="E41" s="94">
        <f>IF(OR('Tabel 5 Dim F'!E41&lt;5,'Tabel 5.3 Dim Br'!E41&lt;0.5),"-",IFERROR('Tabel 5.3 Dim Br'!E41/'Tabel 5 Dim F'!E41*100,"-"))</f>
        <v>6.9580227272727262</v>
      </c>
      <c r="F41" s="94">
        <f>IF(OR('Tabel 5 Dim F'!F41&lt;5,'Tabel 5.3 Dim Br'!F41&lt;0.5),"-",IFERROR('Tabel 5.3 Dim Br'!F41/'Tabel 5 Dim F'!F41*100,"-"))</f>
        <v>17.29473333333333</v>
      </c>
      <c r="G41" s="94">
        <f>IF(OR('Tabel 5 Dim F'!G41&lt;5,'Tabel 5.3 Dim Br'!G41&lt;0.5),"-",IFERROR('Tabel 5.3 Dim Br'!G41/'Tabel 5 Dim F'!G41*100,"-"))</f>
        <v>13.433135802469135</v>
      </c>
      <c r="H41" s="94">
        <f>IF(OR('Tabel 5 Dim F'!H41&lt;5,'Tabel 5.3 Dim Br'!H41&lt;0.5),"-",IFERROR('Tabel 5.3 Dim Br'!H41/'Tabel 5 Dim F'!H41*100,"-"))</f>
        <v>11.56028695652174</v>
      </c>
      <c r="I41" s="94">
        <f>IF(OR('Tabel 5 Dim F'!I41&lt;5,'Tabel 5.3 Dim Br'!I41&lt;0.5),"-",IFERROR('Tabel 5.3 Dim Br'!I41/'Tabel 5 Dim F'!I41*100,"-"))</f>
        <v>10.18825174825175</v>
      </c>
    </row>
    <row r="42" spans="1:9" ht="15.75" customHeight="1" x14ac:dyDescent="0.2">
      <c r="A42" s="83" t="s">
        <v>55</v>
      </c>
      <c r="B42" s="95">
        <f>IF(OR('Tabel 5 Dim F'!B42&lt;5,'Tabel 5.3 Dim Br'!B42&lt;0.5),"-",IFERROR('Tabel 5.3 Dim Br'!B42/'Tabel 5 Dim F'!B42*100,"-"))</f>
        <v>37.664159420289856</v>
      </c>
      <c r="C42" s="95">
        <f>IF(OR('Tabel 5 Dim F'!C42&lt;5,'Tabel 5.3 Dim Br'!C42&lt;0.5),"-",IFERROR('Tabel 5.3 Dim Br'!C42/'Tabel 5 Dim F'!C42*100,"-"))</f>
        <v>31.483263157894736</v>
      </c>
      <c r="D42" s="95">
        <f>IF(OR('Tabel 5 Dim F'!D42&lt;5,'Tabel 5.3 Dim Br'!D42&lt;0.5),"-",IFERROR('Tabel 5.3 Dim Br'!D42/'Tabel 5 Dim F'!D42*100,"-"))</f>
        <v>18.178409090909089</v>
      </c>
      <c r="E42" s="95">
        <f>IF(OR('Tabel 5 Dim F'!E42&lt;5,'Tabel 5.3 Dim Br'!E42&lt;0.5),"-",IFERROR('Tabel 5.3 Dim Br'!E42/'Tabel 5 Dim F'!E42*100,"-"))</f>
        <v>18.853300000000001</v>
      </c>
      <c r="F42" s="95">
        <f>IF(OR('Tabel 5 Dim F'!F42&lt;5,'Tabel 5.3 Dim Br'!F42&lt;0.5),"-",IFERROR('Tabel 5.3 Dim Br'!F42/'Tabel 5 Dim F'!F42*100,"-"))</f>
        <v>17.473388888888891</v>
      </c>
      <c r="G42" s="95">
        <f>IF(OR('Tabel 5 Dim F'!G42&lt;5,'Tabel 5.3 Dim Br'!G42&lt;0.5),"-",IFERROR('Tabel 5.3 Dim Br'!G42/'Tabel 5 Dim F'!G42*100,"-"))</f>
        <v>6.1886048632218849</v>
      </c>
      <c r="H42" s="95">
        <f>IF(OR('Tabel 5 Dim F'!H42&lt;5,'Tabel 5.3 Dim Br'!H42&lt;0.5),"-",IFERROR('Tabel 5.3 Dim Br'!H42/'Tabel 5 Dim F'!H42*100,"-"))</f>
        <v>12.281238095238097</v>
      </c>
      <c r="I42" s="95">
        <f>IF(OR('Tabel 5 Dim F'!I42&lt;5,'Tabel 5.3 Dim Br'!I42&lt;0.5),"-",IFERROR('Tabel 5.3 Dim Br'!I42/'Tabel 5 Dim F'!I42*100,"-"))</f>
        <v>7.1415357142857143</v>
      </c>
    </row>
    <row r="43" spans="1:9" ht="15.75" customHeight="1" x14ac:dyDescent="0.2">
      <c r="A43" s="79" t="s">
        <v>56</v>
      </c>
      <c r="B43" s="93">
        <f>IF(OR('Tabel 5 Dim F'!B43&lt;5,'Tabel 5.3 Dim Br'!B43&lt;0.5),"-",IFERROR('Tabel 5.3 Dim Br'!B43/'Tabel 5 Dim F'!B43*100,"-"))</f>
        <v>14.766428571428571</v>
      </c>
      <c r="C43" s="93">
        <f>IF(OR('Tabel 5 Dim F'!C43&lt;5,'Tabel 5.3 Dim Br'!C43&lt;0.5),"-",IFERROR('Tabel 5.3 Dim Br'!C43/'Tabel 5 Dim F'!C43*100,"-"))</f>
        <v>21.242899999999999</v>
      </c>
      <c r="D43" s="93">
        <f>IF(OR('Tabel 5 Dim F'!D43&lt;5,'Tabel 5.3 Dim Br'!D43&lt;0.5),"-",IFERROR('Tabel 5.3 Dim Br'!D43/'Tabel 5 Dim F'!D43*100,"-"))</f>
        <v>24.751000000000001</v>
      </c>
      <c r="E43" s="93">
        <f>IF(OR('Tabel 5 Dim F'!E43&lt;5,'Tabel 5.3 Dim Br'!E43&lt;0.5),"-",IFERROR('Tabel 5.3 Dim Br'!E43/'Tabel 5 Dim F'!E43*100,"-"))</f>
        <v>18.152560000000001</v>
      </c>
      <c r="F43" s="93">
        <f>IF(OR('Tabel 5 Dim F'!F43&lt;5,'Tabel 5.3 Dim Br'!F43&lt;0.5),"-",IFERROR('Tabel 5.3 Dim Br'!F43/'Tabel 5 Dim F'!F43*100,"-"))</f>
        <v>14.283071428571429</v>
      </c>
      <c r="G43" s="93">
        <f>IF(OR('Tabel 5 Dim F'!G43&lt;5,'Tabel 5.3 Dim Br'!G43&lt;0.5),"-",IFERROR('Tabel 5.3 Dim Br'!G43/'Tabel 5 Dim F'!G43*100,"-"))</f>
        <v>5.1629555555555555</v>
      </c>
      <c r="H43" s="93">
        <f>IF(OR('Tabel 5 Dim F'!H43&lt;5,'Tabel 5.3 Dim Br'!H43&lt;0.5),"-",IFERROR('Tabel 5.3 Dim Br'!H43/'Tabel 5 Dim F'!H43*100,"-"))</f>
        <v>16.663499999999999</v>
      </c>
      <c r="I43" s="93">
        <f>IF(OR('Tabel 5 Dim F'!I43&lt;5,'Tabel 5.3 Dim Br'!I43&lt;0.5),"-",IFERROR('Tabel 5.3 Dim Br'!I43/'Tabel 5 Dim F'!I43*100,"-"))</f>
        <v>16.815333333333331</v>
      </c>
    </row>
    <row r="44" spans="1:9" ht="15.75" customHeight="1" x14ac:dyDescent="0.2">
      <c r="A44" s="90" t="s">
        <v>57</v>
      </c>
      <c r="B44" s="94">
        <f>IF(OR('Tabel 5 Dim F'!B44&lt;5,'Tabel 5.3 Dim Br'!B44&lt;0.5),"-",IFERROR('Tabel 5.3 Dim Br'!B44/'Tabel 5 Dim F'!B44*100,"-"))</f>
        <v>26.24989583333333</v>
      </c>
      <c r="C44" s="94">
        <f>IF(OR('Tabel 5 Dim F'!C44&lt;5,'Tabel 5.3 Dim Br'!C44&lt;0.5),"-",IFERROR('Tabel 5.3 Dim Br'!C44/'Tabel 5 Dim F'!C44*100,"-"))</f>
        <v>22.764222007722008</v>
      </c>
      <c r="D44" s="94">
        <f>IF(OR('Tabel 5 Dim F'!D44&lt;5,'Tabel 5.3 Dim Br'!D44&lt;0.5),"-",IFERROR('Tabel 5.3 Dim Br'!D44/'Tabel 5 Dim F'!D44*100,"-"))</f>
        <v>25.969323943661976</v>
      </c>
      <c r="E44" s="94">
        <f>IF(OR('Tabel 5 Dim F'!E44&lt;5,'Tabel 5.3 Dim Br'!E44&lt;0.5),"-",IFERROR('Tabel 5.3 Dim Br'!E44/'Tabel 5 Dim F'!E44*100,"-"))</f>
        <v>12.719480392156862</v>
      </c>
      <c r="F44" s="94">
        <f>IF(OR('Tabel 5 Dim F'!F44&lt;5,'Tabel 5.3 Dim Br'!F44&lt;0.5),"-",IFERROR('Tabel 5.3 Dim Br'!F44/'Tabel 5 Dim F'!F44*100,"-"))</f>
        <v>26.635026315789474</v>
      </c>
      <c r="G44" s="94">
        <f>IF(OR('Tabel 5 Dim F'!G44&lt;5,'Tabel 5.3 Dim Br'!G44&lt;0.5),"-",IFERROR('Tabel 5.3 Dim Br'!G44/'Tabel 5 Dim F'!G44*100,"-"))</f>
        <v>11.944716346153845</v>
      </c>
      <c r="H44" s="94">
        <f>IF(OR('Tabel 5 Dim F'!H44&lt;5,'Tabel 5.3 Dim Br'!H44&lt;0.5),"-",IFERROR('Tabel 5.3 Dim Br'!H44/'Tabel 5 Dim F'!H44*100,"-"))</f>
        <v>31.04808823529412</v>
      </c>
      <c r="I44" s="94">
        <f>IF(OR('Tabel 5 Dim F'!I44&lt;5,'Tabel 5.3 Dim Br'!I44&lt;0.5),"-",IFERROR('Tabel 5.3 Dim Br'!I44/'Tabel 5 Dim F'!I44*100,"-"))</f>
        <v>4.7455319148936175</v>
      </c>
    </row>
    <row r="45" spans="1:9" ht="15.75" customHeight="1" x14ac:dyDescent="0.2">
      <c r="A45" s="83" t="s">
        <v>58</v>
      </c>
      <c r="B45" s="95">
        <f>IF(OR('Tabel 5 Dim F'!B45&lt;5,'Tabel 5.3 Dim Br'!B45&lt;0.5),"-",IFERROR('Tabel 5.3 Dim Br'!B45/'Tabel 5 Dim F'!B45*100,"-"))</f>
        <v>36.591870967741933</v>
      </c>
      <c r="C45" s="95">
        <f>IF(OR('Tabel 5 Dim F'!C45&lt;5,'Tabel 5.3 Dim Br'!C45&lt;0.5),"-",IFERROR('Tabel 5.3 Dim Br'!C45/'Tabel 5 Dim F'!C45*100,"-"))</f>
        <v>26.503050328227566</v>
      </c>
      <c r="D45" s="95">
        <f>IF(OR('Tabel 5 Dim F'!D45&lt;5,'Tabel 5.3 Dim Br'!D45&lt;0.5),"-",IFERROR('Tabel 5.3 Dim Br'!D45/'Tabel 5 Dim F'!D45*100,"-"))</f>
        <v>16.984552238805968</v>
      </c>
      <c r="E45" s="95">
        <f>IF(OR('Tabel 5 Dim F'!E45&lt;5,'Tabel 5.3 Dim Br'!E45&lt;0.5),"-",IFERROR('Tabel 5.3 Dim Br'!E45/'Tabel 5 Dim F'!E45*100,"-"))</f>
        <v>12.541598130841122</v>
      </c>
      <c r="F45" s="95">
        <f>IF(OR('Tabel 5 Dim F'!F45&lt;5,'Tabel 5.3 Dim Br'!F45&lt;0.5),"-",IFERROR('Tabel 5.3 Dim Br'!F45/'Tabel 5 Dim F'!F45*100,"-"))</f>
        <v>18.075597014925375</v>
      </c>
      <c r="G45" s="95">
        <f>IF(OR('Tabel 5 Dim F'!G45&lt;5,'Tabel 5.3 Dim Br'!G45&lt;0.5),"-",IFERROR('Tabel 5.3 Dim Br'!G45/'Tabel 5 Dim F'!G45*100,"-"))</f>
        <v>8.8619778761061951</v>
      </c>
      <c r="H45" s="95">
        <f>IF(OR('Tabel 5 Dim F'!H45&lt;5,'Tabel 5.3 Dim Br'!H45&lt;0.5),"-",IFERROR('Tabel 5.3 Dim Br'!H45/'Tabel 5 Dim F'!H45*100,"-"))</f>
        <v>11.936923076923076</v>
      </c>
      <c r="I45" s="95">
        <f>IF(OR('Tabel 5 Dim F'!I45&lt;5,'Tabel 5.3 Dim Br'!I45&lt;0.5),"-",IFERROR('Tabel 5.3 Dim Br'!I45/'Tabel 5 Dim F'!I45*100,"-"))</f>
        <v>7.8630948275862078</v>
      </c>
    </row>
    <row r="46" spans="1:9" ht="15.75" customHeight="1" x14ac:dyDescent="0.2">
      <c r="A46" s="79" t="s">
        <v>59</v>
      </c>
      <c r="B46" s="93">
        <f>IF(OR('Tabel 5 Dim F'!B46&lt;5,'Tabel 5.3 Dim Br'!B46&lt;0.5),"-",IFERROR('Tabel 5.3 Dim Br'!B46/'Tabel 5 Dim F'!B46*100,"-"))</f>
        <v>12.181321875</v>
      </c>
      <c r="C46" s="93">
        <f>IF(OR('Tabel 5 Dim F'!C46&lt;5,'Tabel 5.3 Dim Br'!C46&lt;0.5),"-",IFERROR('Tabel 5.3 Dim Br'!C46/'Tabel 5 Dim F'!C46*100,"-"))</f>
        <v>28.754278810408923</v>
      </c>
      <c r="D46" s="93">
        <f>IF(OR('Tabel 5 Dim F'!D46&lt;5,'Tabel 5.3 Dim Br'!D46&lt;0.5),"-",IFERROR('Tabel 5.3 Dim Br'!D46/'Tabel 5 Dim F'!D46*100,"-"))</f>
        <v>6.0682376237623767</v>
      </c>
      <c r="E46" s="93">
        <f>IF(OR('Tabel 5 Dim F'!E46&lt;5,'Tabel 5.3 Dim Br'!E46&lt;0.5),"-",IFERROR('Tabel 5.3 Dim Br'!E46/'Tabel 5 Dim F'!E46*100,"-"))</f>
        <v>8.9064514285714278</v>
      </c>
      <c r="F46" s="93">
        <f>IF(OR('Tabel 5 Dim F'!F46&lt;5,'Tabel 5.3 Dim Br'!F46&lt;0.5),"-",IFERROR('Tabel 5.3 Dim Br'!F46/'Tabel 5 Dim F'!F46*100,"-"))</f>
        <v>10.790246498599441</v>
      </c>
      <c r="G46" s="93">
        <f>IF(OR('Tabel 5 Dim F'!G46&lt;5,'Tabel 5.3 Dim Br'!G46&lt;0.5),"-",IFERROR('Tabel 5.3 Dim Br'!G46/'Tabel 5 Dim F'!G46*100,"-"))</f>
        <v>9.8007420718816061</v>
      </c>
      <c r="H46" s="93">
        <f>IF(OR('Tabel 5 Dim F'!H46&lt;5,'Tabel 5.3 Dim Br'!H46&lt;0.5),"-",IFERROR('Tabel 5.3 Dim Br'!H46/'Tabel 5 Dim F'!H46*100,"-"))</f>
        <v>4.156828571428572</v>
      </c>
      <c r="I46" s="93">
        <f>IF(OR('Tabel 5 Dim F'!I46&lt;5,'Tabel 5.3 Dim Br'!I46&lt;0.5),"-",IFERROR('Tabel 5.3 Dim Br'!I46/'Tabel 5 Dim F'!I46*100,"-"))</f>
        <v>3.7425035714285717</v>
      </c>
    </row>
    <row r="47" spans="1:9" ht="15.75" customHeight="1" x14ac:dyDescent="0.2">
      <c r="A47" s="38"/>
      <c r="B47" s="42"/>
      <c r="C47" s="42"/>
      <c r="D47" s="42"/>
      <c r="E47" s="42"/>
      <c r="F47" s="42"/>
      <c r="G47" s="42"/>
      <c r="H47" s="42"/>
      <c r="I47" s="42"/>
    </row>
    <row r="48" spans="1:9" ht="15.75" customHeight="1" x14ac:dyDescent="0.2">
      <c r="A48" s="88" t="s">
        <v>20</v>
      </c>
      <c r="B48" s="92">
        <f>IF(OR('Tabel 5 Dim F'!B48&lt;5,'Tabel 5.3 Dim Br'!B48&lt;0.5),"-",IFERROR('Tabel 5.3 Dim Br'!B48/'Tabel 5 Dim F'!B48*100,"-"))</f>
        <v>35.620077889447238</v>
      </c>
      <c r="C48" s="92">
        <f>IF(OR('Tabel 5 Dim F'!C48&lt;5,'Tabel 5.3 Dim Br'!C48&lt;0.5),"-",IFERROR('Tabel 5.3 Dim Br'!C48/'Tabel 5 Dim F'!C48*100,"-"))</f>
        <v>25.867412393860224</v>
      </c>
      <c r="D48" s="92">
        <f>IF(OR('Tabel 5 Dim F'!D48&lt;5,'Tabel 5.3 Dim Br'!D48&lt;0.5),"-",IFERROR('Tabel 5.3 Dim Br'!D48/'Tabel 5 Dim F'!D48*100,"-"))</f>
        <v>18.460880057115659</v>
      </c>
      <c r="E48" s="92">
        <f>IF(OR('Tabel 5 Dim F'!E48&lt;5,'Tabel 5.3 Dim Br'!E48&lt;0.5),"-",IFERROR('Tabel 5.3 Dim Br'!E48/'Tabel 5 Dim F'!E48*100,"-"))</f>
        <v>13.22970885529158</v>
      </c>
      <c r="F48" s="92">
        <f>IF(OR('Tabel 5 Dim F'!F48&lt;5,'Tabel 5.3 Dim Br'!F48&lt;0.5),"-",IFERROR('Tabel 5.3 Dim Br'!F48/'Tabel 5 Dim F'!F48*100,"-"))</f>
        <v>16.094309646041609</v>
      </c>
      <c r="G48" s="92">
        <f>IF(OR('Tabel 5 Dim F'!G48&lt;5,'Tabel 5.3 Dim Br'!G48&lt;0.5),"-",IFERROR('Tabel 5.3 Dim Br'!G48/'Tabel 5 Dim F'!G48*100,"-"))</f>
        <v>8.5525672863204711</v>
      </c>
      <c r="H48" s="92">
        <f>IF(OR('Tabel 5 Dim F'!H48&lt;5,'Tabel 5.3 Dim Br'!H48&lt;0.5),"-",IFERROR('Tabel 5.3 Dim Br'!H48/'Tabel 5 Dim F'!H48*100,"-"))</f>
        <v>10.844549662487944</v>
      </c>
      <c r="I48" s="92">
        <f>IF(OR('Tabel 5 Dim F'!I48&lt;5,'Tabel 5.3 Dim Br'!I48&lt;0.5),"-",IFERROR('Tabel 5.3 Dim Br'!I48/'Tabel 5 Dim F'!I48*100,"-"))</f>
        <v>7.6603653991437941</v>
      </c>
    </row>
    <row r="49" spans="1:9" ht="15.75" customHeight="1" x14ac:dyDescent="0.2">
      <c r="A49" s="27"/>
      <c r="B49" s="46"/>
      <c r="C49" s="46"/>
      <c r="D49" s="46"/>
      <c r="E49" s="46"/>
      <c r="F49" s="46"/>
      <c r="G49" s="46"/>
      <c r="H49" s="69"/>
      <c r="I49" s="69"/>
    </row>
    <row r="50" spans="1:9" ht="15.75" customHeight="1" x14ac:dyDescent="0.2">
      <c r="A50" s="90" t="s">
        <v>60</v>
      </c>
      <c r="B50" s="94">
        <f>IF(OR('Tabel 5 Dim F'!B50&lt;5,'Tabel 5.3 Dim Br'!B50&lt;0.5),"-",IFERROR('Tabel 5.3 Dim Br'!B50/'Tabel 5 Dim F'!B50*100,"-"))</f>
        <v>41.5149609375</v>
      </c>
      <c r="C50" s="94">
        <f>IF(OR('Tabel 5 Dim F'!C50&lt;5,'Tabel 5.3 Dim Br'!C50&lt;0.5),"-",IFERROR('Tabel 5.3 Dim Br'!C50/'Tabel 5 Dim F'!C50*100,"-"))</f>
        <v>25.618613462873004</v>
      </c>
      <c r="D50" s="94">
        <f>IF(OR('Tabel 5 Dim F'!D50&lt;5,'Tabel 5.3 Dim Br'!D50&lt;0.5),"-",IFERROR('Tabel 5.3 Dim Br'!D50/'Tabel 5 Dim F'!D50*100,"-"))</f>
        <v>14.073416091954025</v>
      </c>
      <c r="E50" s="94">
        <f>IF(OR('Tabel 5 Dim F'!E50&lt;5,'Tabel 5.3 Dim Br'!E50&lt;0.5),"-",IFERROR('Tabel 5.3 Dim Br'!E50/'Tabel 5 Dim F'!E50*100,"-"))</f>
        <v>9.4201589861751156</v>
      </c>
      <c r="F50" s="94">
        <f>IF(OR('Tabel 5 Dim F'!F50&lt;5,'Tabel 5.3 Dim Br'!F50&lt;0.5),"-",IFERROR('Tabel 5.3 Dim Br'!F50/'Tabel 5 Dim F'!F50*100,"-"))</f>
        <v>10.184212598425198</v>
      </c>
      <c r="G50" s="94">
        <f>IF(OR('Tabel 5 Dim F'!G50&lt;5,'Tabel 5.3 Dim Br'!G50&lt;0.5),"-",IFERROR('Tabel 5.3 Dim Br'!G50/'Tabel 5 Dim F'!G50*100,"-"))</f>
        <v>6.0843529914529917</v>
      </c>
      <c r="H50" s="94">
        <f>IF(OR('Tabel 5 Dim F'!H50&lt;5,'Tabel 5.3 Dim Br'!H50&lt;0.5),"-",IFERROR('Tabel 5.3 Dim Br'!H50/'Tabel 5 Dim F'!H50*100,"-"))</f>
        <v>5.3762780748663097</v>
      </c>
      <c r="I50" s="94">
        <f>IF(OR('Tabel 5 Dim F'!I50&lt;5,'Tabel 5.3 Dim Br'!I50&lt;0.5),"-",IFERROR('Tabel 5.3 Dim Br'!I50/'Tabel 5 Dim F'!I50*100,"-"))</f>
        <v>4.1675020576131692</v>
      </c>
    </row>
    <row r="51" spans="1:9" ht="15.75" customHeight="1" x14ac:dyDescent="0.2">
      <c r="A51" s="83" t="s">
        <v>61</v>
      </c>
      <c r="B51" s="95">
        <f>IF(OR('Tabel 5 Dim F'!B51&lt;5,'Tabel 5.3 Dim Br'!B51&lt;0.5),"-",IFERROR('Tabel 5.3 Dim Br'!B51/'Tabel 5 Dim F'!B51*100,"-"))</f>
        <v>42.295986577181203</v>
      </c>
      <c r="C51" s="95">
        <f>IF(OR('Tabel 5 Dim F'!C51&lt;5,'Tabel 5.3 Dim Br'!C51&lt;0.5),"-",IFERROR('Tabel 5.3 Dim Br'!C51/'Tabel 5 Dim F'!C51*100,"-"))</f>
        <v>38.652096644967457</v>
      </c>
      <c r="D51" s="95">
        <f>IF(OR('Tabel 5 Dim F'!D51&lt;5,'Tabel 5.3 Dim Br'!D51&lt;0.5),"-",IFERROR('Tabel 5.3 Dim Br'!D51/'Tabel 5 Dim F'!D51*100,"-"))</f>
        <v>30.174534818941506</v>
      </c>
      <c r="E51" s="95">
        <f>IF(OR('Tabel 5 Dim F'!E51&lt;5,'Tabel 5.3 Dim Br'!E51&lt;0.5),"-",IFERROR('Tabel 5.3 Dim Br'!E51/'Tabel 5 Dim F'!E51*100,"-"))</f>
        <v>25.219854643337818</v>
      </c>
      <c r="F51" s="95">
        <f>IF(OR('Tabel 5 Dim F'!F51&lt;5,'Tabel 5.3 Dim Br'!F51&lt;0.5),"-",IFERROR('Tabel 5.3 Dim Br'!F51/'Tabel 5 Dim F'!F51*100,"-"))</f>
        <v>23.922310740354536</v>
      </c>
      <c r="G51" s="95">
        <f>IF(OR('Tabel 5 Dim F'!G51&lt;5,'Tabel 5.3 Dim Br'!G51&lt;0.5),"-",IFERROR('Tabel 5.3 Dim Br'!G51/'Tabel 5 Dim F'!G51*100,"-"))</f>
        <v>17.771771518987343</v>
      </c>
      <c r="H51" s="95">
        <f>IF(OR('Tabel 5 Dim F'!H51&lt;5,'Tabel 5.3 Dim Br'!H51&lt;0.5),"-",IFERROR('Tabel 5.3 Dim Br'!H51/'Tabel 5 Dim F'!H51*100,"-"))</f>
        <v>19.508881612090683</v>
      </c>
      <c r="I51" s="95">
        <f>IF(OR('Tabel 5 Dim F'!I51&lt;5,'Tabel 5.3 Dim Br'!I51&lt;0.5),"-",IFERROR('Tabel 5.3 Dim Br'!I51/'Tabel 5 Dim F'!I51*100,"-"))</f>
        <v>15.602055223880598</v>
      </c>
    </row>
    <row r="52" spans="1:9" ht="15.75" customHeight="1" x14ac:dyDescent="0.2">
      <c r="A52" s="79" t="s">
        <v>62</v>
      </c>
      <c r="B52" s="93">
        <f>IF(OR('Tabel 5 Dim F'!B52&lt;5,'Tabel 5.3 Dim Br'!B52&lt;0.5),"-",IFERROR('Tabel 5.3 Dim Br'!B52/'Tabel 5 Dim F'!B52*100,"-"))</f>
        <v>35.394464383561647</v>
      </c>
      <c r="C52" s="93">
        <f>IF(OR('Tabel 5 Dim F'!C52&lt;5,'Tabel 5.3 Dim Br'!C52&lt;0.5),"-",IFERROR('Tabel 5.3 Dim Br'!C52/'Tabel 5 Dim F'!C52*100,"-"))</f>
        <v>18.266116440181186</v>
      </c>
      <c r="D52" s="93">
        <f>IF(OR('Tabel 5 Dim F'!D52&lt;5,'Tabel 5.3 Dim Br'!D52&lt;0.5),"-",IFERROR('Tabel 5.3 Dim Br'!D52/'Tabel 5 Dim F'!D52*100,"-"))</f>
        <v>15.617060362173039</v>
      </c>
      <c r="E52" s="93">
        <f>IF(OR('Tabel 5 Dim F'!E52&lt;5,'Tabel 5.3 Dim Br'!E52&lt;0.5),"-",IFERROR('Tabel 5.3 Dim Br'!E52/'Tabel 5 Dim F'!E52*100,"-"))</f>
        <v>11.096467289719627</v>
      </c>
      <c r="F52" s="93">
        <f>IF(OR('Tabel 5 Dim F'!F52&lt;5,'Tabel 5.3 Dim Br'!F52&lt;0.5),"-",IFERROR('Tabel 5.3 Dim Br'!F52/'Tabel 5 Dim F'!F52*100,"-"))</f>
        <v>11.933003448275862</v>
      </c>
      <c r="G52" s="93">
        <f>IF(OR('Tabel 5 Dim F'!G52&lt;5,'Tabel 5.3 Dim Br'!G52&lt;0.5),"-",IFERROR('Tabel 5.3 Dim Br'!G52/'Tabel 5 Dim F'!G52*100,"-"))</f>
        <v>4.8389223216863986</v>
      </c>
      <c r="H52" s="93">
        <f>IF(OR('Tabel 5 Dim F'!H52&lt;5,'Tabel 5.3 Dim Br'!H52&lt;0.5),"-",IFERROR('Tabel 5.3 Dim Br'!H52/'Tabel 5 Dim F'!H52*100,"-"))</f>
        <v>10.340490521327014</v>
      </c>
      <c r="I52" s="93">
        <f>IF(OR('Tabel 5 Dim F'!I52&lt;5,'Tabel 5.3 Dim Br'!I52&lt;0.5),"-",IFERROR('Tabel 5.3 Dim Br'!I52/'Tabel 5 Dim F'!I52*100,"-"))</f>
        <v>6.3612374839537873</v>
      </c>
    </row>
    <row r="53" spans="1:9" x14ac:dyDescent="0.2">
      <c r="A53" t="s">
        <v>63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19"/>
  <dimension ref="A1:V737"/>
  <sheetViews>
    <sheetView showGridLines="0" zoomScaleNormal="100" workbookViewId="0">
      <selection activeCell="B9" sqref="B9"/>
    </sheetView>
  </sheetViews>
  <sheetFormatPr defaultRowHeight="12.75" x14ac:dyDescent="0.2"/>
  <cols>
    <col min="1" max="1" width="17.140625" style="27" customWidth="1"/>
    <col min="2" max="5" width="9.7109375" customWidth="1"/>
    <col min="6" max="6" width="9.7109375" style="53" customWidth="1"/>
    <col min="7" max="9" width="9.7109375" customWidth="1"/>
    <col min="10" max="10" width="1.140625" style="1" customWidth="1"/>
    <col min="11" max="11" width="9.7109375" customWidth="1"/>
  </cols>
  <sheetData>
    <row r="1" spans="1:22" s="24" customFormat="1" ht="15.75" customHeight="1" x14ac:dyDescent="0.2">
      <c r="J1" s="60"/>
    </row>
    <row r="2" spans="1:22" s="24" customFormat="1" ht="15.75" customHeight="1" x14ac:dyDescent="0.2">
      <c r="J2" s="60"/>
    </row>
    <row r="3" spans="1:22" s="24" customFormat="1" ht="15.75" customHeight="1" x14ac:dyDescent="0.25">
      <c r="A3" s="191" t="s">
        <v>193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22" s="24" customFormat="1" ht="15.75" customHeight="1" x14ac:dyDescent="0.25">
      <c r="A4" s="16"/>
      <c r="F4" s="51"/>
      <c r="J4" s="60"/>
    </row>
    <row r="5" spans="1:22" s="24" customFormat="1" ht="15.75" customHeight="1" x14ac:dyDescent="0.25">
      <c r="A5" s="16"/>
      <c r="F5" s="51"/>
      <c r="J5" s="60"/>
    </row>
    <row r="6" spans="1:22" s="27" customFormat="1" ht="15.75" customHeight="1" x14ac:dyDescent="0.2">
      <c r="B6" s="45" t="s">
        <v>79</v>
      </c>
      <c r="C6" s="45" t="s">
        <v>144</v>
      </c>
      <c r="D6" s="45" t="s">
        <v>145</v>
      </c>
      <c r="E6" s="45" t="s">
        <v>78</v>
      </c>
      <c r="F6" s="67" t="s">
        <v>146</v>
      </c>
      <c r="G6" s="45" t="s">
        <v>77</v>
      </c>
      <c r="H6" s="45" t="s">
        <v>147</v>
      </c>
      <c r="I6" s="45" t="s">
        <v>141</v>
      </c>
      <c r="J6" s="129"/>
      <c r="K6" s="45" t="s">
        <v>84</v>
      </c>
      <c r="V6" s="29"/>
    </row>
    <row r="7" spans="1:22" s="27" customFormat="1" ht="15.75" customHeight="1" x14ac:dyDescent="0.2">
      <c r="B7" s="45" t="s">
        <v>143</v>
      </c>
      <c r="C7" s="45" t="s">
        <v>143</v>
      </c>
      <c r="D7" s="45" t="s">
        <v>143</v>
      </c>
      <c r="E7" s="45" t="s">
        <v>143</v>
      </c>
      <c r="F7" s="67"/>
      <c r="G7" s="45"/>
      <c r="H7" s="45" t="s">
        <v>86</v>
      </c>
      <c r="I7" s="45"/>
      <c r="J7" s="129"/>
      <c r="K7" s="45" t="s">
        <v>85</v>
      </c>
      <c r="V7" s="29"/>
    </row>
    <row r="8" spans="1:22" s="27" customFormat="1" ht="15.75" hidden="1" customHeight="1" x14ac:dyDescent="0.2">
      <c r="B8" s="44"/>
      <c r="C8" s="29"/>
      <c r="D8" s="29"/>
      <c r="E8" s="29"/>
      <c r="F8" s="52"/>
      <c r="G8" s="29"/>
      <c r="H8" s="29"/>
      <c r="I8" s="29"/>
      <c r="J8" s="59"/>
      <c r="K8" s="29"/>
      <c r="V8" s="29"/>
    </row>
    <row r="9" spans="1:22" ht="15.75" customHeight="1" x14ac:dyDescent="0.2">
      <c r="A9" s="79" t="s">
        <v>207</v>
      </c>
      <c r="B9" s="80">
        <v>4168</v>
      </c>
      <c r="C9" s="80">
        <v>939</v>
      </c>
      <c r="D9" s="80">
        <v>4403</v>
      </c>
      <c r="E9" s="80">
        <v>2096</v>
      </c>
      <c r="F9" s="80">
        <v>1650</v>
      </c>
      <c r="G9" s="80">
        <v>2333</v>
      </c>
      <c r="H9" s="80">
        <v>18330</v>
      </c>
      <c r="I9" s="80">
        <v>32</v>
      </c>
      <c r="J9" s="104"/>
      <c r="K9" s="80">
        <v>34293</v>
      </c>
      <c r="L9" s="32"/>
      <c r="M9" s="32"/>
      <c r="V9" s="29"/>
    </row>
    <row r="10" spans="1:22" ht="15.75" customHeight="1" x14ac:dyDescent="0.2">
      <c r="A10" s="90" t="s">
        <v>208</v>
      </c>
      <c r="B10" s="91">
        <v>1454</v>
      </c>
      <c r="C10" s="91">
        <v>1705</v>
      </c>
      <c r="D10" s="91">
        <v>7055</v>
      </c>
      <c r="E10" s="91">
        <v>4227</v>
      </c>
      <c r="F10" s="91">
        <v>3259</v>
      </c>
      <c r="G10" s="91">
        <v>3917</v>
      </c>
      <c r="H10" s="91">
        <v>12481</v>
      </c>
      <c r="I10" s="91">
        <v>60</v>
      </c>
      <c r="J10" s="104"/>
      <c r="K10" s="91">
        <v>34384</v>
      </c>
      <c r="V10" s="29"/>
    </row>
    <row r="11" spans="1:22" ht="15.75" customHeight="1" x14ac:dyDescent="0.2">
      <c r="A11" s="83" t="s">
        <v>209</v>
      </c>
      <c r="B11" s="84">
        <v>1625</v>
      </c>
      <c r="C11" s="84">
        <v>415</v>
      </c>
      <c r="D11" s="84">
        <v>3220</v>
      </c>
      <c r="E11" s="84">
        <v>1028</v>
      </c>
      <c r="F11" s="84">
        <v>1354</v>
      </c>
      <c r="G11" s="84">
        <v>1331</v>
      </c>
      <c r="H11" s="84">
        <v>11480</v>
      </c>
      <c r="I11" s="84">
        <v>33</v>
      </c>
      <c r="J11" s="104"/>
      <c r="K11" s="84">
        <v>20800</v>
      </c>
      <c r="V11" s="29"/>
    </row>
    <row r="12" spans="1:22" ht="15.75" customHeight="1" x14ac:dyDescent="0.2">
      <c r="A12" s="79" t="s">
        <v>26</v>
      </c>
      <c r="B12" s="80">
        <v>3138</v>
      </c>
      <c r="C12" s="80">
        <v>1226</v>
      </c>
      <c r="D12" s="80">
        <v>8563</v>
      </c>
      <c r="E12" s="80">
        <v>2382</v>
      </c>
      <c r="F12" s="80">
        <v>3494</v>
      </c>
      <c r="G12" s="80">
        <v>3225</v>
      </c>
      <c r="H12" s="80">
        <v>20462</v>
      </c>
      <c r="I12" s="80">
        <v>136</v>
      </c>
      <c r="J12" s="104"/>
      <c r="K12" s="80">
        <v>43019</v>
      </c>
      <c r="V12" s="29"/>
    </row>
    <row r="13" spans="1:22" ht="15.75" customHeight="1" x14ac:dyDescent="0.2">
      <c r="A13" s="90" t="s">
        <v>27</v>
      </c>
      <c r="B13" s="91">
        <v>693</v>
      </c>
      <c r="C13" s="91">
        <v>434</v>
      </c>
      <c r="D13" s="91">
        <v>2968</v>
      </c>
      <c r="E13" s="91">
        <v>759</v>
      </c>
      <c r="F13" s="91">
        <v>1229</v>
      </c>
      <c r="G13" s="91">
        <v>1470</v>
      </c>
      <c r="H13" s="91">
        <v>7149</v>
      </c>
      <c r="I13" s="91">
        <v>43</v>
      </c>
      <c r="J13" s="104"/>
      <c r="K13" s="91">
        <v>14912</v>
      </c>
      <c r="V13" s="29"/>
    </row>
    <row r="14" spans="1:22" ht="15.75" customHeight="1" x14ac:dyDescent="0.2">
      <c r="A14" s="83" t="s">
        <v>28</v>
      </c>
      <c r="B14" s="84">
        <v>95</v>
      </c>
      <c r="C14" s="84">
        <v>39</v>
      </c>
      <c r="D14" s="84">
        <v>585</v>
      </c>
      <c r="E14" s="84">
        <v>78</v>
      </c>
      <c r="F14" s="84">
        <v>162</v>
      </c>
      <c r="G14" s="84">
        <v>156</v>
      </c>
      <c r="H14" s="84">
        <v>1302</v>
      </c>
      <c r="I14" s="84">
        <v>8</v>
      </c>
      <c r="J14" s="104"/>
      <c r="K14" s="84">
        <v>2542</v>
      </c>
      <c r="V14" s="29"/>
    </row>
    <row r="15" spans="1:22" ht="15.75" customHeight="1" x14ac:dyDescent="0.2">
      <c r="A15" s="79" t="s">
        <v>29</v>
      </c>
      <c r="B15" s="80">
        <v>388</v>
      </c>
      <c r="C15" s="80">
        <v>88</v>
      </c>
      <c r="D15" s="80">
        <v>851</v>
      </c>
      <c r="E15" s="80">
        <v>171</v>
      </c>
      <c r="F15" s="80">
        <v>231</v>
      </c>
      <c r="G15" s="80">
        <v>432</v>
      </c>
      <c r="H15" s="80">
        <v>3699</v>
      </c>
      <c r="I15" s="80">
        <v>17</v>
      </c>
      <c r="J15" s="104"/>
      <c r="K15" s="80">
        <v>5945</v>
      </c>
      <c r="V15" s="29"/>
    </row>
    <row r="16" spans="1:22" ht="15.75" customHeight="1" x14ac:dyDescent="0.2">
      <c r="A16" s="90" t="s">
        <v>30</v>
      </c>
      <c r="B16" s="91">
        <v>259</v>
      </c>
      <c r="C16" s="91">
        <v>105</v>
      </c>
      <c r="D16" s="91">
        <v>638</v>
      </c>
      <c r="E16" s="91">
        <v>217</v>
      </c>
      <c r="F16" s="91">
        <v>238</v>
      </c>
      <c r="G16" s="91">
        <v>266</v>
      </c>
      <c r="H16" s="91">
        <v>1766</v>
      </c>
      <c r="I16" s="91">
        <v>15</v>
      </c>
      <c r="J16" s="104"/>
      <c r="K16" s="91">
        <v>3590</v>
      </c>
      <c r="V16" s="29"/>
    </row>
    <row r="17" spans="1:22" ht="15.75" hidden="1" customHeight="1" x14ac:dyDescent="0.2">
      <c r="A17" s="31" t="s">
        <v>31</v>
      </c>
      <c r="B17" s="36">
        <v>130</v>
      </c>
      <c r="C17" s="36">
        <v>212</v>
      </c>
      <c r="D17" s="71">
        <v>347</v>
      </c>
      <c r="E17" s="36">
        <v>222</v>
      </c>
      <c r="F17" s="36">
        <v>140</v>
      </c>
      <c r="G17" s="36">
        <v>456</v>
      </c>
      <c r="H17" s="36">
        <v>855</v>
      </c>
      <c r="I17" s="71">
        <v>8</v>
      </c>
      <c r="J17" s="130"/>
      <c r="K17" s="71">
        <v>2383</v>
      </c>
      <c r="V17" s="29"/>
    </row>
    <row r="18" spans="1:22" ht="15.75" hidden="1" customHeight="1" x14ac:dyDescent="0.2">
      <c r="A18" s="33" t="s">
        <v>32</v>
      </c>
      <c r="B18" s="37">
        <v>15</v>
      </c>
      <c r="C18" s="37">
        <v>10</v>
      </c>
      <c r="D18" s="74">
        <v>42</v>
      </c>
      <c r="E18" s="37">
        <v>33</v>
      </c>
      <c r="F18" s="37">
        <v>31</v>
      </c>
      <c r="G18" s="37">
        <v>93</v>
      </c>
      <c r="H18" s="37">
        <v>493</v>
      </c>
      <c r="I18" s="74">
        <v>3</v>
      </c>
      <c r="J18" s="130"/>
      <c r="K18" s="74">
        <v>724</v>
      </c>
      <c r="V18" s="29"/>
    </row>
    <row r="19" spans="1:22" ht="15.75" hidden="1" customHeight="1" x14ac:dyDescent="0.2">
      <c r="A19" s="31" t="s">
        <v>33</v>
      </c>
      <c r="B19" s="36">
        <v>3</v>
      </c>
      <c r="C19" s="36">
        <v>9</v>
      </c>
      <c r="D19" s="71">
        <v>27</v>
      </c>
      <c r="E19" s="36">
        <v>17</v>
      </c>
      <c r="F19" s="36">
        <v>34</v>
      </c>
      <c r="G19" s="36">
        <v>56</v>
      </c>
      <c r="H19" s="36">
        <v>148</v>
      </c>
      <c r="I19" s="71">
        <v>2</v>
      </c>
      <c r="J19" s="130"/>
      <c r="K19" s="71">
        <v>301</v>
      </c>
      <c r="V19" s="29"/>
    </row>
    <row r="20" spans="1:22" ht="15.75" hidden="1" customHeight="1" x14ac:dyDescent="0.2">
      <c r="A20" s="33" t="s">
        <v>34</v>
      </c>
      <c r="B20" s="37">
        <v>22</v>
      </c>
      <c r="C20" s="37">
        <v>22</v>
      </c>
      <c r="D20" s="74">
        <v>55</v>
      </c>
      <c r="E20" s="37">
        <v>39</v>
      </c>
      <c r="F20" s="37">
        <v>24</v>
      </c>
      <c r="G20" s="37">
        <v>80</v>
      </c>
      <c r="H20" s="37">
        <v>258</v>
      </c>
      <c r="I20" s="74">
        <v>1</v>
      </c>
      <c r="J20" s="130"/>
      <c r="K20" s="74">
        <v>511</v>
      </c>
      <c r="V20" s="29"/>
    </row>
    <row r="21" spans="1:22" ht="15.75" customHeight="1" x14ac:dyDescent="0.2">
      <c r="A21" s="83" t="s">
        <v>35</v>
      </c>
      <c r="B21" s="84">
        <v>170</v>
      </c>
      <c r="C21" s="84">
        <v>253</v>
      </c>
      <c r="D21" s="84">
        <v>471</v>
      </c>
      <c r="E21" s="84">
        <v>311</v>
      </c>
      <c r="F21" s="84">
        <v>229</v>
      </c>
      <c r="G21" s="84">
        <v>685</v>
      </c>
      <c r="H21" s="84">
        <v>1754</v>
      </c>
      <c r="I21" s="84">
        <v>14</v>
      </c>
      <c r="J21" s="104"/>
      <c r="K21" s="84">
        <v>3919</v>
      </c>
      <c r="V21" s="29"/>
    </row>
    <row r="22" spans="1:22" ht="15.75" customHeight="1" x14ac:dyDescent="0.2">
      <c r="A22" s="79" t="s">
        <v>36</v>
      </c>
      <c r="B22" s="80">
        <v>18</v>
      </c>
      <c r="C22" s="80">
        <v>20</v>
      </c>
      <c r="D22" s="80">
        <v>86</v>
      </c>
      <c r="E22" s="80">
        <v>42</v>
      </c>
      <c r="F22" s="80">
        <v>15</v>
      </c>
      <c r="G22" s="80">
        <v>41</v>
      </c>
      <c r="H22" s="80">
        <v>149</v>
      </c>
      <c r="I22" s="80">
        <v>0</v>
      </c>
      <c r="J22" s="104"/>
      <c r="K22" s="80">
        <v>372</v>
      </c>
      <c r="V22" s="29"/>
    </row>
    <row r="23" spans="1:22" ht="15.75" customHeight="1" x14ac:dyDescent="0.2">
      <c r="A23" s="90" t="s">
        <v>37</v>
      </c>
      <c r="B23" s="91">
        <v>6</v>
      </c>
      <c r="C23" s="91">
        <v>4</v>
      </c>
      <c r="D23" s="91">
        <v>30</v>
      </c>
      <c r="E23" s="91">
        <v>11</v>
      </c>
      <c r="F23" s="91">
        <v>17</v>
      </c>
      <c r="G23" s="91">
        <v>61</v>
      </c>
      <c r="H23" s="91">
        <v>327</v>
      </c>
      <c r="I23" s="91">
        <v>1</v>
      </c>
      <c r="J23" s="104"/>
      <c r="K23" s="91">
        <v>459</v>
      </c>
      <c r="V23" s="29"/>
    </row>
    <row r="24" spans="1:22" ht="15.75" customHeight="1" x14ac:dyDescent="0.2">
      <c r="A24" s="83" t="s">
        <v>38</v>
      </c>
      <c r="B24" s="84">
        <v>194</v>
      </c>
      <c r="C24" s="84">
        <v>168</v>
      </c>
      <c r="D24" s="84">
        <v>247</v>
      </c>
      <c r="E24" s="84">
        <v>295</v>
      </c>
      <c r="F24" s="84">
        <v>151</v>
      </c>
      <c r="G24" s="84">
        <v>414</v>
      </c>
      <c r="H24" s="84">
        <v>967</v>
      </c>
      <c r="I24" s="84">
        <v>15</v>
      </c>
      <c r="J24" s="104"/>
      <c r="K24" s="84">
        <v>2463</v>
      </c>
      <c r="V24" s="29"/>
    </row>
    <row r="25" spans="1:22" ht="15.75" customHeight="1" x14ac:dyDescent="0.2">
      <c r="A25" s="79" t="s">
        <v>39</v>
      </c>
      <c r="B25" s="80">
        <v>122</v>
      </c>
      <c r="C25" s="80">
        <v>82</v>
      </c>
      <c r="D25" s="80">
        <v>352</v>
      </c>
      <c r="E25" s="80">
        <v>199</v>
      </c>
      <c r="F25" s="80">
        <v>302</v>
      </c>
      <c r="G25" s="80">
        <v>591</v>
      </c>
      <c r="H25" s="80">
        <v>3914</v>
      </c>
      <c r="I25" s="80">
        <v>7</v>
      </c>
      <c r="J25" s="104"/>
      <c r="K25" s="80">
        <v>5644</v>
      </c>
      <c r="V25" s="29"/>
    </row>
    <row r="26" spans="1:22" ht="15.75" customHeight="1" x14ac:dyDescent="0.2">
      <c r="A26" s="90" t="s">
        <v>40</v>
      </c>
      <c r="B26" s="91">
        <v>868</v>
      </c>
      <c r="C26" s="91">
        <v>390</v>
      </c>
      <c r="D26" s="91">
        <v>2711</v>
      </c>
      <c r="E26" s="91">
        <v>846</v>
      </c>
      <c r="F26" s="91">
        <v>1347</v>
      </c>
      <c r="G26" s="91">
        <v>713</v>
      </c>
      <c r="H26" s="91">
        <v>5452</v>
      </c>
      <c r="I26" s="91">
        <v>36</v>
      </c>
      <c r="J26" s="104"/>
      <c r="K26" s="91">
        <v>12437</v>
      </c>
      <c r="V26" s="29"/>
    </row>
    <row r="27" spans="1:22" ht="15.75" customHeight="1" x14ac:dyDescent="0.2">
      <c r="A27" s="83" t="s">
        <v>41</v>
      </c>
      <c r="B27" s="84">
        <v>121</v>
      </c>
      <c r="C27" s="84">
        <v>87</v>
      </c>
      <c r="D27" s="84">
        <v>495</v>
      </c>
      <c r="E27" s="84">
        <v>186</v>
      </c>
      <c r="F27" s="84">
        <v>116</v>
      </c>
      <c r="G27" s="84">
        <v>174</v>
      </c>
      <c r="H27" s="84">
        <v>871</v>
      </c>
      <c r="I27" s="84">
        <v>10</v>
      </c>
      <c r="J27" s="104"/>
      <c r="K27" s="84">
        <v>2082</v>
      </c>
      <c r="V27" s="29"/>
    </row>
    <row r="28" spans="1:22" ht="15.75" customHeight="1" x14ac:dyDescent="0.2">
      <c r="A28" s="79" t="s">
        <v>42</v>
      </c>
      <c r="B28" s="80">
        <v>135</v>
      </c>
      <c r="C28" s="80">
        <v>109</v>
      </c>
      <c r="D28" s="80">
        <v>1565</v>
      </c>
      <c r="E28" s="80">
        <v>219</v>
      </c>
      <c r="F28" s="80">
        <v>154</v>
      </c>
      <c r="G28" s="80">
        <v>247</v>
      </c>
      <c r="H28" s="80">
        <v>3690</v>
      </c>
      <c r="I28" s="80">
        <v>14</v>
      </c>
      <c r="J28" s="104"/>
      <c r="K28" s="80">
        <v>6160</v>
      </c>
      <c r="V28" s="29"/>
    </row>
    <row r="29" spans="1:22" ht="15.75" customHeight="1" x14ac:dyDescent="0.2">
      <c r="A29" s="90" t="s">
        <v>43</v>
      </c>
      <c r="B29" s="91">
        <v>235</v>
      </c>
      <c r="C29" s="91">
        <v>55</v>
      </c>
      <c r="D29" s="91">
        <v>143</v>
      </c>
      <c r="E29" s="91">
        <v>91</v>
      </c>
      <c r="F29" s="91">
        <v>63</v>
      </c>
      <c r="G29" s="91">
        <v>72</v>
      </c>
      <c r="H29" s="91">
        <v>192</v>
      </c>
      <c r="I29" s="91">
        <v>1</v>
      </c>
      <c r="J29" s="104"/>
      <c r="K29" s="91">
        <v>856</v>
      </c>
      <c r="V29" s="29"/>
    </row>
    <row r="30" spans="1:22" ht="15.75" customHeight="1" x14ac:dyDescent="0.2">
      <c r="A30" s="83" t="s">
        <v>44</v>
      </c>
      <c r="B30" s="84">
        <v>309</v>
      </c>
      <c r="C30" s="84">
        <v>138</v>
      </c>
      <c r="D30" s="84">
        <v>356</v>
      </c>
      <c r="E30" s="84">
        <v>243</v>
      </c>
      <c r="F30" s="84">
        <v>192</v>
      </c>
      <c r="G30" s="84">
        <v>386</v>
      </c>
      <c r="H30" s="84">
        <v>1653</v>
      </c>
      <c r="I30" s="84">
        <v>14</v>
      </c>
      <c r="J30" s="104"/>
      <c r="K30" s="84">
        <v>3320</v>
      </c>
      <c r="V30" s="29"/>
    </row>
    <row r="31" spans="1:22" ht="15.75" customHeight="1" x14ac:dyDescent="0.2">
      <c r="A31" s="79" t="s">
        <v>45</v>
      </c>
      <c r="B31" s="80">
        <v>99</v>
      </c>
      <c r="C31" s="80">
        <v>48</v>
      </c>
      <c r="D31" s="80">
        <v>145</v>
      </c>
      <c r="E31" s="80">
        <v>101</v>
      </c>
      <c r="F31" s="80">
        <v>92</v>
      </c>
      <c r="G31" s="80">
        <v>103</v>
      </c>
      <c r="H31" s="80">
        <v>294</v>
      </c>
      <c r="I31" s="80">
        <v>4</v>
      </c>
      <c r="J31" s="104"/>
      <c r="K31" s="80">
        <v>887</v>
      </c>
      <c r="V31" s="29"/>
    </row>
    <row r="32" spans="1:22" ht="15.75" customHeight="1" x14ac:dyDescent="0.2">
      <c r="A32" s="90" t="s">
        <v>46</v>
      </c>
      <c r="B32" s="91">
        <v>162</v>
      </c>
      <c r="C32" s="91">
        <v>129</v>
      </c>
      <c r="D32" s="91">
        <v>321</v>
      </c>
      <c r="E32" s="91">
        <v>193</v>
      </c>
      <c r="F32" s="91">
        <v>117</v>
      </c>
      <c r="G32" s="91">
        <v>213</v>
      </c>
      <c r="H32" s="91">
        <v>558</v>
      </c>
      <c r="I32" s="91">
        <v>10</v>
      </c>
      <c r="J32" s="104"/>
      <c r="K32" s="91">
        <v>1715</v>
      </c>
      <c r="V32" s="29"/>
    </row>
    <row r="33" spans="1:22" ht="15.75" customHeight="1" x14ac:dyDescent="0.2">
      <c r="A33" s="83" t="s">
        <v>47</v>
      </c>
      <c r="B33" s="84">
        <v>760</v>
      </c>
      <c r="C33" s="84">
        <v>273</v>
      </c>
      <c r="D33" s="84">
        <v>1992</v>
      </c>
      <c r="E33" s="84">
        <v>491</v>
      </c>
      <c r="F33" s="84">
        <v>614</v>
      </c>
      <c r="G33" s="84">
        <v>623</v>
      </c>
      <c r="H33" s="84">
        <v>3758</v>
      </c>
      <c r="I33" s="84">
        <v>29</v>
      </c>
      <c r="J33" s="104"/>
      <c r="K33" s="84">
        <v>8588</v>
      </c>
      <c r="V33" s="29"/>
    </row>
    <row r="34" spans="1:22" ht="15.75" customHeight="1" x14ac:dyDescent="0.2">
      <c r="A34" s="79" t="s">
        <v>48</v>
      </c>
      <c r="B34" s="80">
        <v>707</v>
      </c>
      <c r="C34" s="80">
        <v>424</v>
      </c>
      <c r="D34" s="80">
        <v>2463</v>
      </c>
      <c r="E34" s="80">
        <v>800</v>
      </c>
      <c r="F34" s="80">
        <v>662</v>
      </c>
      <c r="G34" s="80">
        <v>1174</v>
      </c>
      <c r="H34" s="80">
        <v>9917</v>
      </c>
      <c r="I34" s="80">
        <v>33</v>
      </c>
      <c r="J34" s="104"/>
      <c r="K34" s="80">
        <v>16294</v>
      </c>
      <c r="V34" s="29"/>
    </row>
    <row r="35" spans="1:22" ht="15.75" customHeight="1" x14ac:dyDescent="0.2">
      <c r="A35" s="90" t="s">
        <v>49</v>
      </c>
      <c r="B35" s="91">
        <v>469</v>
      </c>
      <c r="C35" s="91">
        <v>179</v>
      </c>
      <c r="D35" s="91">
        <v>1468</v>
      </c>
      <c r="E35" s="91">
        <v>418</v>
      </c>
      <c r="F35" s="91">
        <v>596</v>
      </c>
      <c r="G35" s="91">
        <v>603</v>
      </c>
      <c r="H35" s="91">
        <v>5735</v>
      </c>
      <c r="I35" s="91">
        <v>11</v>
      </c>
      <c r="J35" s="104"/>
      <c r="K35" s="91">
        <v>9570</v>
      </c>
      <c r="V35" s="29"/>
    </row>
    <row r="36" spans="1:22" ht="15.75" customHeight="1" x14ac:dyDescent="0.2">
      <c r="A36" s="83" t="s">
        <v>50</v>
      </c>
      <c r="B36" s="84">
        <v>1556</v>
      </c>
      <c r="C36" s="84">
        <v>522</v>
      </c>
      <c r="D36" s="84">
        <v>3367</v>
      </c>
      <c r="E36" s="84">
        <v>1187</v>
      </c>
      <c r="F36" s="84">
        <v>1565</v>
      </c>
      <c r="G36" s="84">
        <v>2105</v>
      </c>
      <c r="H36" s="84">
        <v>17678</v>
      </c>
      <c r="I36" s="84">
        <v>52</v>
      </c>
      <c r="J36" s="104"/>
      <c r="K36" s="84">
        <v>28444</v>
      </c>
      <c r="V36" s="29"/>
    </row>
    <row r="37" spans="1:22" ht="15.75" customHeight="1" x14ac:dyDescent="0.2">
      <c r="A37" s="79" t="s">
        <v>51</v>
      </c>
      <c r="B37" s="80">
        <v>2255</v>
      </c>
      <c r="C37" s="80">
        <v>922</v>
      </c>
      <c r="D37" s="80">
        <v>7377</v>
      </c>
      <c r="E37" s="80">
        <v>2271</v>
      </c>
      <c r="F37" s="80">
        <v>1962</v>
      </c>
      <c r="G37" s="80">
        <v>2362</v>
      </c>
      <c r="H37" s="80">
        <v>21487</v>
      </c>
      <c r="I37" s="80">
        <v>37</v>
      </c>
      <c r="J37" s="104"/>
      <c r="K37" s="80">
        <v>39087</v>
      </c>
      <c r="V37" s="29"/>
    </row>
    <row r="38" spans="1:22" ht="15.75" customHeight="1" x14ac:dyDescent="0.2">
      <c r="A38" s="90" t="s">
        <v>52</v>
      </c>
      <c r="B38" s="91">
        <v>459</v>
      </c>
      <c r="C38" s="91">
        <v>310</v>
      </c>
      <c r="D38" s="91">
        <v>1190</v>
      </c>
      <c r="E38" s="91">
        <v>629</v>
      </c>
      <c r="F38" s="91">
        <v>444</v>
      </c>
      <c r="G38" s="91">
        <v>583</v>
      </c>
      <c r="H38" s="91">
        <v>2651</v>
      </c>
      <c r="I38" s="91">
        <v>14</v>
      </c>
      <c r="J38" s="104"/>
      <c r="K38" s="91">
        <v>6338</v>
      </c>
      <c r="V38" s="29"/>
    </row>
    <row r="39" spans="1:22" ht="15.75" customHeight="1" x14ac:dyDescent="0.2">
      <c r="A39" s="83" t="s">
        <v>53</v>
      </c>
      <c r="B39" s="84">
        <v>334</v>
      </c>
      <c r="C39" s="84">
        <v>182</v>
      </c>
      <c r="D39" s="84">
        <v>854</v>
      </c>
      <c r="E39" s="84">
        <v>476</v>
      </c>
      <c r="F39" s="84">
        <v>295</v>
      </c>
      <c r="G39" s="84">
        <v>524</v>
      </c>
      <c r="H39" s="84">
        <v>2534</v>
      </c>
      <c r="I39" s="84">
        <v>8</v>
      </c>
      <c r="J39" s="104"/>
      <c r="K39" s="84">
        <v>5270</v>
      </c>
      <c r="V39" s="29"/>
    </row>
    <row r="40" spans="1:22" ht="15.75" customHeight="1" x14ac:dyDescent="0.2">
      <c r="A40" s="79" t="s">
        <v>54</v>
      </c>
      <c r="B40" s="80">
        <v>373</v>
      </c>
      <c r="C40" s="80">
        <v>235</v>
      </c>
      <c r="D40" s="80">
        <v>1291</v>
      </c>
      <c r="E40" s="80">
        <v>457</v>
      </c>
      <c r="F40" s="80">
        <v>458</v>
      </c>
      <c r="G40" s="80">
        <v>623</v>
      </c>
      <c r="H40" s="80">
        <v>3943</v>
      </c>
      <c r="I40" s="80">
        <v>17</v>
      </c>
      <c r="J40" s="104"/>
      <c r="K40" s="80">
        <v>7459</v>
      </c>
      <c r="V40" s="29"/>
    </row>
    <row r="41" spans="1:22" ht="15.75" customHeight="1" x14ac:dyDescent="0.2">
      <c r="A41" s="90" t="s">
        <v>214</v>
      </c>
      <c r="B41" s="91">
        <v>932</v>
      </c>
      <c r="C41" s="91">
        <v>675</v>
      </c>
      <c r="D41" s="91">
        <v>2291</v>
      </c>
      <c r="E41" s="91">
        <v>778</v>
      </c>
      <c r="F41" s="91">
        <v>913</v>
      </c>
      <c r="G41" s="91">
        <v>1210</v>
      </c>
      <c r="H41" s="91">
        <v>2625</v>
      </c>
      <c r="I41" s="91">
        <v>29</v>
      </c>
      <c r="J41" s="104"/>
      <c r="K41" s="91">
        <v>9521</v>
      </c>
      <c r="V41" s="29"/>
    </row>
    <row r="42" spans="1:22" ht="15.75" customHeight="1" x14ac:dyDescent="0.2">
      <c r="A42" s="83" t="s">
        <v>55</v>
      </c>
      <c r="B42" s="84">
        <v>576</v>
      </c>
      <c r="C42" s="84">
        <v>85</v>
      </c>
      <c r="D42" s="84">
        <v>1070</v>
      </c>
      <c r="E42" s="84">
        <v>255</v>
      </c>
      <c r="F42" s="84">
        <v>208</v>
      </c>
      <c r="G42" s="84">
        <v>239</v>
      </c>
      <c r="H42" s="84">
        <v>2965</v>
      </c>
      <c r="I42" s="84">
        <v>2</v>
      </c>
      <c r="J42" s="104"/>
      <c r="K42" s="84">
        <v>5430</v>
      </c>
      <c r="V42" s="29"/>
    </row>
    <row r="43" spans="1:22" ht="15.75" customHeight="1" x14ac:dyDescent="0.2">
      <c r="A43" s="79" t="s">
        <v>56</v>
      </c>
      <c r="B43" s="80">
        <v>64</v>
      </c>
      <c r="C43" s="80">
        <v>37</v>
      </c>
      <c r="D43" s="80">
        <v>190</v>
      </c>
      <c r="E43" s="80">
        <v>83</v>
      </c>
      <c r="F43" s="80">
        <v>78</v>
      </c>
      <c r="G43" s="80">
        <v>103</v>
      </c>
      <c r="H43" s="80">
        <v>825</v>
      </c>
      <c r="I43" s="80">
        <v>4</v>
      </c>
      <c r="J43" s="104"/>
      <c r="K43" s="80">
        <v>1434</v>
      </c>
      <c r="V43" s="29"/>
    </row>
    <row r="44" spans="1:22" ht="15.75" customHeight="1" x14ac:dyDescent="0.2">
      <c r="A44" s="90" t="s">
        <v>57</v>
      </c>
      <c r="B44" s="91">
        <v>326</v>
      </c>
      <c r="C44" s="91">
        <v>103</v>
      </c>
      <c r="D44" s="91">
        <v>949</v>
      </c>
      <c r="E44" s="91">
        <v>189</v>
      </c>
      <c r="F44" s="91">
        <v>384</v>
      </c>
      <c r="G44" s="91">
        <v>292</v>
      </c>
      <c r="H44" s="91">
        <v>2049</v>
      </c>
      <c r="I44" s="91">
        <v>13</v>
      </c>
      <c r="J44" s="104"/>
      <c r="K44" s="91">
        <v>4351</v>
      </c>
      <c r="V44" s="29"/>
    </row>
    <row r="45" spans="1:22" ht="15.75" customHeight="1" x14ac:dyDescent="0.2">
      <c r="A45" s="83" t="s">
        <v>58</v>
      </c>
      <c r="B45" s="84">
        <v>304</v>
      </c>
      <c r="C45" s="84">
        <v>127</v>
      </c>
      <c r="D45" s="84">
        <v>737</v>
      </c>
      <c r="E45" s="84">
        <v>257</v>
      </c>
      <c r="F45" s="84">
        <v>248</v>
      </c>
      <c r="G45" s="84">
        <v>251</v>
      </c>
      <c r="H45" s="84">
        <v>1740</v>
      </c>
      <c r="I45" s="84">
        <v>10</v>
      </c>
      <c r="J45" s="104"/>
      <c r="K45" s="84">
        <v>3753</v>
      </c>
      <c r="V45" s="29"/>
    </row>
    <row r="46" spans="1:22" ht="15.75" customHeight="1" x14ac:dyDescent="0.2">
      <c r="A46" s="79" t="s">
        <v>59</v>
      </c>
      <c r="B46" s="80">
        <v>1252</v>
      </c>
      <c r="C46" s="80">
        <v>654</v>
      </c>
      <c r="D46" s="80">
        <v>3239</v>
      </c>
      <c r="E46" s="80">
        <v>1440</v>
      </c>
      <c r="F46" s="80">
        <v>1429</v>
      </c>
      <c r="G46" s="80">
        <v>1875</v>
      </c>
      <c r="H46" s="80">
        <v>14199</v>
      </c>
      <c r="I46" s="80">
        <v>109</v>
      </c>
      <c r="J46" s="104"/>
      <c r="K46" s="80">
        <v>24784</v>
      </c>
      <c r="V46" s="29"/>
    </row>
    <row r="47" spans="1:22" ht="15.75" customHeight="1" x14ac:dyDescent="0.2">
      <c r="A47" s="38"/>
      <c r="F47"/>
    </row>
    <row r="48" spans="1:22" ht="15.75" customHeight="1" x14ac:dyDescent="0.2">
      <c r="A48" s="88" t="s">
        <v>20</v>
      </c>
      <c r="B48" s="89">
        <f>SUM(B9:B46)-SUM(B17:B20)</f>
        <v>24626</v>
      </c>
      <c r="C48" s="89">
        <f t="shared" ref="C48:K48" si="0">SUM(C9:C46)-SUM(C17:C20)</f>
        <v>11162</v>
      </c>
      <c r="D48" s="89">
        <f t="shared" si="0"/>
        <v>63683</v>
      </c>
      <c r="E48" s="89">
        <f t="shared" si="0"/>
        <v>23426</v>
      </c>
      <c r="F48" s="89">
        <f t="shared" si="0"/>
        <v>24268</v>
      </c>
      <c r="G48" s="89">
        <f t="shared" si="0"/>
        <v>29397</v>
      </c>
      <c r="H48" s="89">
        <f t="shared" si="0"/>
        <v>188596</v>
      </c>
      <c r="I48" s="89">
        <f t="shared" si="0"/>
        <v>838</v>
      </c>
      <c r="J48" s="102"/>
      <c r="K48" s="89">
        <f t="shared" si="0"/>
        <v>370122</v>
      </c>
      <c r="V48" s="29"/>
    </row>
    <row r="49" spans="1:22" ht="15.75" customHeight="1" x14ac:dyDescent="0.2">
      <c r="B49" s="34"/>
      <c r="C49" s="34"/>
      <c r="D49" s="34"/>
      <c r="E49" s="34"/>
      <c r="F49" s="34"/>
      <c r="G49" s="34"/>
      <c r="H49" s="34"/>
      <c r="I49" s="34"/>
      <c r="K49" s="34"/>
      <c r="V49" s="29"/>
    </row>
    <row r="50" spans="1:22" ht="15.75" customHeight="1" x14ac:dyDescent="0.2">
      <c r="A50" s="90" t="s">
        <v>60</v>
      </c>
      <c r="B50" s="91">
        <v>5622</v>
      </c>
      <c r="C50" s="91">
        <v>2644</v>
      </c>
      <c r="D50" s="91">
        <v>11458</v>
      </c>
      <c r="E50" s="91">
        <v>6323</v>
      </c>
      <c r="F50" s="91">
        <v>4909</v>
      </c>
      <c r="G50" s="91">
        <v>6250</v>
      </c>
      <c r="H50" s="91">
        <v>30811</v>
      </c>
      <c r="I50" s="91">
        <v>92</v>
      </c>
      <c r="J50" s="104">
        <v>0</v>
      </c>
      <c r="K50" s="91">
        <v>68677</v>
      </c>
      <c r="V50" s="29"/>
    </row>
    <row r="51" spans="1:22" ht="15.75" customHeight="1" x14ac:dyDescent="0.2">
      <c r="A51" s="83" t="s">
        <v>61</v>
      </c>
      <c r="B51" s="84">
        <v>4573</v>
      </c>
      <c r="C51" s="84">
        <v>1892</v>
      </c>
      <c r="D51" s="84">
        <v>13605</v>
      </c>
      <c r="E51" s="84">
        <v>3607</v>
      </c>
      <c r="F51" s="84">
        <v>5354</v>
      </c>
      <c r="G51" s="84">
        <v>5549</v>
      </c>
      <c r="H51" s="84">
        <v>34378</v>
      </c>
      <c r="I51" s="84">
        <v>219</v>
      </c>
      <c r="J51" s="104">
        <v>0</v>
      </c>
      <c r="K51" s="84">
        <v>70008</v>
      </c>
      <c r="V51" s="29"/>
    </row>
    <row r="52" spans="1:22" ht="15.75" customHeight="1" x14ac:dyDescent="0.2">
      <c r="A52" s="79" t="s">
        <v>62</v>
      </c>
      <c r="B52" s="80">
        <v>5446</v>
      </c>
      <c r="C52" s="80">
        <v>2357</v>
      </c>
      <c r="D52" s="80">
        <v>15865</v>
      </c>
      <c r="E52" s="80">
        <v>5305</v>
      </c>
      <c r="F52" s="80">
        <v>5229</v>
      </c>
      <c r="G52" s="80">
        <v>6827</v>
      </c>
      <c r="H52" s="80">
        <v>57468</v>
      </c>
      <c r="I52" s="80">
        <v>147</v>
      </c>
      <c r="J52" s="104">
        <v>0</v>
      </c>
      <c r="K52" s="80">
        <v>99733</v>
      </c>
      <c r="V52" s="29"/>
    </row>
    <row r="53" spans="1:22" x14ac:dyDescent="0.2">
      <c r="A53" s="27" t="s">
        <v>63</v>
      </c>
      <c r="V53" s="29"/>
    </row>
    <row r="54" spans="1:22" x14ac:dyDescent="0.2">
      <c r="A54"/>
    </row>
    <row r="55" spans="1:22" x14ac:dyDescent="0.2">
      <c r="B55" s="30"/>
      <c r="C55" s="30"/>
      <c r="D55" s="30"/>
      <c r="E55" s="30"/>
      <c r="F55" s="54"/>
      <c r="G55" s="30"/>
    </row>
    <row r="56" spans="1:22" x14ac:dyDescent="0.2">
      <c r="B56" s="30"/>
      <c r="C56" s="30"/>
      <c r="D56" s="30"/>
      <c r="E56" s="30"/>
      <c r="F56" s="54"/>
      <c r="G56" s="30"/>
    </row>
    <row r="57" spans="1:22" x14ac:dyDescent="0.2">
      <c r="B57" s="30"/>
      <c r="C57" s="30"/>
      <c r="D57" s="30"/>
      <c r="E57" s="30"/>
      <c r="F57" s="54"/>
      <c r="G57" s="30"/>
    </row>
    <row r="58" spans="1:22" x14ac:dyDescent="0.2">
      <c r="B58" s="30"/>
      <c r="C58" s="30"/>
      <c r="D58" s="30"/>
      <c r="E58" s="30"/>
      <c r="F58" s="54"/>
      <c r="G58" s="30"/>
    </row>
    <row r="59" spans="1:22" x14ac:dyDescent="0.2">
      <c r="B59" s="30"/>
      <c r="C59" s="30"/>
      <c r="D59" s="30"/>
      <c r="E59" s="30"/>
      <c r="F59" s="54"/>
      <c r="G59" s="30"/>
    </row>
    <row r="60" spans="1:22" x14ac:dyDescent="0.2">
      <c r="B60" s="30"/>
      <c r="C60" s="30"/>
      <c r="D60" s="30"/>
      <c r="E60" s="30"/>
      <c r="F60" s="54"/>
      <c r="G60" s="30"/>
    </row>
    <row r="61" spans="1:22" x14ac:dyDescent="0.2">
      <c r="B61" s="30"/>
      <c r="C61" s="30"/>
      <c r="D61" s="30"/>
      <c r="E61" s="30"/>
      <c r="F61" s="54"/>
      <c r="G61" s="30"/>
    </row>
    <row r="68" spans="2:10" s="24" customFormat="1" ht="15" x14ac:dyDescent="0.2">
      <c r="F68" s="51"/>
      <c r="J68" s="60"/>
    </row>
    <row r="69" spans="2:10" s="24" customFormat="1" ht="15" x14ac:dyDescent="0.2">
      <c r="F69" s="51"/>
      <c r="J69" s="60"/>
    </row>
    <row r="70" spans="2:10" s="24" customFormat="1" ht="15" x14ac:dyDescent="0.2">
      <c r="F70" s="51"/>
      <c r="J70" s="60"/>
    </row>
    <row r="73" spans="2:10" s="27" customFormat="1" ht="11.25" x14ac:dyDescent="0.2">
      <c r="F73" s="55"/>
      <c r="J73" s="59"/>
    </row>
    <row r="75" spans="2:10" x14ac:dyDescent="0.2">
      <c r="B75" s="30"/>
      <c r="C75" s="30"/>
      <c r="D75" s="30"/>
      <c r="E75" s="30"/>
      <c r="F75" s="54"/>
    </row>
    <row r="76" spans="2:10" x14ac:dyDescent="0.2">
      <c r="B76" s="30"/>
      <c r="C76" s="30"/>
      <c r="D76" s="30"/>
      <c r="E76" s="30"/>
      <c r="F76" s="54"/>
    </row>
    <row r="77" spans="2:10" x14ac:dyDescent="0.2">
      <c r="B77" s="30"/>
      <c r="C77" s="30"/>
      <c r="D77" s="30"/>
      <c r="E77" s="30"/>
      <c r="F77" s="54"/>
    </row>
    <row r="78" spans="2:10" x14ac:dyDescent="0.2">
      <c r="B78" s="30"/>
      <c r="C78" s="30"/>
      <c r="D78" s="30"/>
      <c r="E78" s="30"/>
      <c r="F78" s="54"/>
    </row>
    <row r="79" spans="2:10" x14ac:dyDescent="0.2">
      <c r="B79" s="30"/>
      <c r="C79" s="30"/>
      <c r="D79" s="30"/>
      <c r="E79" s="30"/>
      <c r="F79" s="54"/>
    </row>
    <row r="80" spans="2:10" x14ac:dyDescent="0.2">
      <c r="B80" s="30"/>
      <c r="C80" s="30"/>
      <c r="D80" s="30"/>
      <c r="E80" s="30"/>
      <c r="F80" s="54"/>
    </row>
    <row r="81" spans="2:6" x14ac:dyDescent="0.2">
      <c r="B81" s="30"/>
      <c r="C81" s="30"/>
      <c r="D81" s="30"/>
      <c r="E81" s="30"/>
      <c r="F81" s="54"/>
    </row>
    <row r="82" spans="2:6" x14ac:dyDescent="0.2">
      <c r="B82" s="30"/>
      <c r="C82" s="30"/>
      <c r="D82" s="30"/>
      <c r="E82" s="30"/>
      <c r="F82" s="54"/>
    </row>
    <row r="83" spans="2:6" x14ac:dyDescent="0.2">
      <c r="B83" s="30"/>
      <c r="C83" s="30"/>
      <c r="D83" s="30"/>
      <c r="E83" s="30"/>
      <c r="F83" s="54"/>
    </row>
    <row r="84" spans="2:6" x14ac:dyDescent="0.2">
      <c r="B84" s="30"/>
      <c r="C84" s="30"/>
      <c r="D84" s="30"/>
      <c r="E84" s="30"/>
      <c r="F84" s="54"/>
    </row>
    <row r="85" spans="2:6" x14ac:dyDescent="0.2">
      <c r="B85" s="30"/>
      <c r="C85" s="30"/>
      <c r="D85" s="30"/>
      <c r="E85" s="30"/>
      <c r="F85" s="54"/>
    </row>
    <row r="86" spans="2:6" x14ac:dyDescent="0.2">
      <c r="B86" s="30"/>
      <c r="C86" s="30"/>
      <c r="D86" s="30"/>
      <c r="E86" s="30"/>
      <c r="F86" s="54"/>
    </row>
    <row r="87" spans="2:6" x14ac:dyDescent="0.2">
      <c r="B87" s="30"/>
      <c r="C87" s="30"/>
      <c r="D87" s="30"/>
      <c r="E87" s="30"/>
      <c r="F87" s="54"/>
    </row>
    <row r="88" spans="2:6" x14ac:dyDescent="0.2">
      <c r="B88" s="30"/>
      <c r="C88" s="30"/>
      <c r="D88" s="30"/>
      <c r="E88" s="30"/>
      <c r="F88" s="54"/>
    </row>
    <row r="89" spans="2:6" x14ac:dyDescent="0.2">
      <c r="B89" s="30"/>
      <c r="C89" s="30"/>
      <c r="D89" s="30"/>
      <c r="E89" s="30"/>
      <c r="F89" s="54"/>
    </row>
    <row r="90" spans="2:6" x14ac:dyDescent="0.2">
      <c r="B90" s="30"/>
      <c r="C90" s="30"/>
      <c r="D90" s="30"/>
      <c r="E90" s="30"/>
      <c r="F90" s="54"/>
    </row>
    <row r="91" spans="2:6" x14ac:dyDescent="0.2">
      <c r="B91" s="30"/>
      <c r="C91" s="30"/>
      <c r="D91" s="30"/>
      <c r="E91" s="30"/>
      <c r="F91" s="54"/>
    </row>
    <row r="92" spans="2:6" x14ac:dyDescent="0.2">
      <c r="B92" s="30"/>
      <c r="C92" s="30"/>
      <c r="D92" s="30"/>
      <c r="E92" s="30"/>
      <c r="F92" s="54"/>
    </row>
    <row r="93" spans="2:6" x14ac:dyDescent="0.2">
      <c r="B93" s="30"/>
      <c r="C93" s="30"/>
      <c r="D93" s="30"/>
      <c r="E93" s="30"/>
      <c r="F93" s="54"/>
    </row>
    <row r="94" spans="2:6" x14ac:dyDescent="0.2">
      <c r="B94" s="30"/>
      <c r="C94" s="30"/>
      <c r="D94" s="30"/>
      <c r="E94" s="30"/>
      <c r="F94" s="54"/>
    </row>
    <row r="95" spans="2:6" x14ac:dyDescent="0.2">
      <c r="B95" s="30"/>
      <c r="C95" s="30"/>
      <c r="D95" s="30"/>
      <c r="E95" s="30"/>
      <c r="F95" s="54"/>
    </row>
    <row r="96" spans="2:6" x14ac:dyDescent="0.2">
      <c r="B96" s="30"/>
      <c r="C96" s="30"/>
      <c r="D96" s="30"/>
      <c r="E96" s="30"/>
      <c r="F96" s="54"/>
    </row>
    <row r="97" spans="2:6" x14ac:dyDescent="0.2">
      <c r="B97" s="30"/>
      <c r="C97" s="30"/>
      <c r="D97" s="30"/>
      <c r="E97" s="30"/>
      <c r="F97" s="54"/>
    </row>
    <row r="98" spans="2:6" x14ac:dyDescent="0.2">
      <c r="B98" s="30"/>
      <c r="C98" s="30"/>
      <c r="D98" s="30"/>
      <c r="E98" s="30"/>
      <c r="F98" s="54"/>
    </row>
    <row r="99" spans="2:6" x14ac:dyDescent="0.2">
      <c r="B99" s="30"/>
      <c r="C99" s="30"/>
      <c r="D99" s="30"/>
      <c r="E99" s="30"/>
      <c r="F99" s="54"/>
    </row>
    <row r="100" spans="2:6" x14ac:dyDescent="0.2">
      <c r="B100" s="30"/>
      <c r="C100" s="30"/>
      <c r="D100" s="30"/>
      <c r="E100" s="30"/>
      <c r="F100" s="54"/>
    </row>
    <row r="101" spans="2:6" x14ac:dyDescent="0.2">
      <c r="B101" s="30"/>
      <c r="C101" s="30"/>
      <c r="D101" s="30"/>
      <c r="E101" s="30"/>
      <c r="F101" s="54"/>
    </row>
    <row r="102" spans="2:6" x14ac:dyDescent="0.2">
      <c r="B102" s="30"/>
      <c r="C102" s="30"/>
      <c r="D102" s="30"/>
      <c r="E102" s="30"/>
      <c r="F102" s="54"/>
    </row>
    <row r="103" spans="2:6" x14ac:dyDescent="0.2">
      <c r="B103" s="30"/>
      <c r="C103" s="30"/>
      <c r="D103" s="30"/>
      <c r="E103" s="30"/>
      <c r="F103" s="54"/>
    </row>
    <row r="104" spans="2:6" x14ac:dyDescent="0.2">
      <c r="B104" s="30"/>
      <c r="C104" s="30"/>
      <c r="D104" s="30"/>
      <c r="E104" s="30"/>
      <c r="F104" s="54"/>
    </row>
    <row r="105" spans="2:6" x14ac:dyDescent="0.2">
      <c r="B105" s="30"/>
      <c r="C105" s="30"/>
      <c r="D105" s="30"/>
      <c r="E105" s="30"/>
      <c r="F105" s="54"/>
    </row>
    <row r="106" spans="2:6" x14ac:dyDescent="0.2">
      <c r="B106" s="30"/>
      <c r="C106" s="30"/>
      <c r="D106" s="30"/>
      <c r="E106" s="30"/>
      <c r="F106" s="54"/>
    </row>
    <row r="107" spans="2:6" x14ac:dyDescent="0.2">
      <c r="B107" s="30"/>
      <c r="C107" s="30"/>
      <c r="D107" s="30"/>
      <c r="E107" s="30"/>
      <c r="F107" s="54"/>
    </row>
    <row r="108" spans="2:6" x14ac:dyDescent="0.2">
      <c r="B108" s="30"/>
      <c r="C108" s="30"/>
      <c r="D108" s="30"/>
      <c r="E108" s="30"/>
      <c r="F108" s="54"/>
    </row>
    <row r="109" spans="2:6" x14ac:dyDescent="0.2">
      <c r="B109" s="30"/>
      <c r="C109" s="30"/>
      <c r="D109" s="30"/>
      <c r="E109" s="30"/>
      <c r="F109" s="54"/>
    </row>
    <row r="110" spans="2:6" x14ac:dyDescent="0.2">
      <c r="B110" s="30"/>
      <c r="C110" s="30"/>
      <c r="D110" s="30"/>
      <c r="E110" s="30"/>
      <c r="F110" s="54"/>
    </row>
    <row r="111" spans="2:6" x14ac:dyDescent="0.2">
      <c r="B111" s="30"/>
      <c r="C111" s="30"/>
      <c r="D111" s="30"/>
      <c r="E111" s="30"/>
      <c r="F111" s="54"/>
    </row>
    <row r="112" spans="2:6" x14ac:dyDescent="0.2">
      <c r="B112" s="30"/>
      <c r="C112" s="30"/>
      <c r="D112" s="30"/>
      <c r="E112" s="30"/>
      <c r="F112" s="54"/>
    </row>
    <row r="113" spans="2:10" x14ac:dyDescent="0.2">
      <c r="B113" s="30"/>
      <c r="C113" s="30"/>
      <c r="D113" s="30"/>
      <c r="E113" s="30"/>
      <c r="F113" s="54"/>
    </row>
    <row r="120" spans="2:10" s="24" customFormat="1" ht="15" x14ac:dyDescent="0.2">
      <c r="F120" s="51"/>
      <c r="J120" s="60"/>
    </row>
    <row r="121" spans="2:10" s="24" customFormat="1" ht="15" x14ac:dyDescent="0.2">
      <c r="F121" s="51"/>
      <c r="J121" s="60"/>
    </row>
    <row r="122" spans="2:10" s="24" customFormat="1" ht="15" x14ac:dyDescent="0.2">
      <c r="F122" s="51"/>
      <c r="J122" s="60"/>
    </row>
    <row r="125" spans="2:10" s="27" customFormat="1" ht="11.25" x14ac:dyDescent="0.2">
      <c r="F125" s="55"/>
      <c r="J125" s="59"/>
    </row>
    <row r="127" spans="2:10" x14ac:dyDescent="0.2">
      <c r="B127" s="30"/>
      <c r="C127" s="30"/>
      <c r="D127" s="30"/>
      <c r="E127" s="30"/>
      <c r="F127" s="54"/>
    </row>
    <row r="128" spans="2:10" x14ac:dyDescent="0.2">
      <c r="B128" s="30"/>
      <c r="C128" s="30"/>
      <c r="D128" s="30"/>
      <c r="E128" s="30"/>
      <c r="F128" s="54"/>
    </row>
    <row r="129" spans="2:6" x14ac:dyDescent="0.2">
      <c r="B129" s="30"/>
      <c r="C129" s="30"/>
      <c r="D129" s="30"/>
      <c r="E129" s="30"/>
      <c r="F129" s="54"/>
    </row>
    <row r="130" spans="2:6" x14ac:dyDescent="0.2">
      <c r="B130" s="30"/>
      <c r="C130" s="30"/>
      <c r="D130" s="30"/>
      <c r="E130" s="30"/>
      <c r="F130" s="54"/>
    </row>
    <row r="131" spans="2:6" x14ac:dyDescent="0.2">
      <c r="B131" s="30"/>
      <c r="C131" s="30"/>
      <c r="D131" s="30"/>
      <c r="E131" s="30"/>
      <c r="F131" s="54"/>
    </row>
    <row r="132" spans="2:6" x14ac:dyDescent="0.2">
      <c r="B132" s="30"/>
      <c r="C132" s="30"/>
      <c r="D132" s="30"/>
      <c r="E132" s="30"/>
      <c r="F132" s="54"/>
    </row>
    <row r="133" spans="2:6" x14ac:dyDescent="0.2">
      <c r="B133" s="30"/>
      <c r="C133" s="30"/>
      <c r="D133" s="30"/>
      <c r="E133" s="30"/>
      <c r="F133" s="54"/>
    </row>
    <row r="134" spans="2:6" x14ac:dyDescent="0.2">
      <c r="B134" s="30"/>
      <c r="C134" s="30"/>
      <c r="D134" s="30"/>
      <c r="E134" s="30"/>
      <c r="F134" s="54"/>
    </row>
    <row r="135" spans="2:6" x14ac:dyDescent="0.2">
      <c r="B135" s="30"/>
      <c r="C135" s="30"/>
      <c r="D135" s="30"/>
      <c r="E135" s="30"/>
      <c r="F135" s="54"/>
    </row>
    <row r="136" spans="2:6" x14ac:dyDescent="0.2">
      <c r="B136" s="30"/>
      <c r="C136" s="30"/>
      <c r="D136" s="30"/>
      <c r="E136" s="30"/>
      <c r="F136" s="54"/>
    </row>
    <row r="137" spans="2:6" x14ac:dyDescent="0.2">
      <c r="B137" s="30"/>
      <c r="C137" s="30"/>
      <c r="D137" s="30"/>
      <c r="E137" s="30"/>
      <c r="F137" s="54"/>
    </row>
    <row r="138" spans="2:6" x14ac:dyDescent="0.2">
      <c r="B138" s="30"/>
      <c r="C138" s="30"/>
      <c r="D138" s="30"/>
      <c r="E138" s="30"/>
      <c r="F138" s="54"/>
    </row>
    <row r="139" spans="2:6" x14ac:dyDescent="0.2">
      <c r="B139" s="30"/>
      <c r="C139" s="30"/>
      <c r="D139" s="30"/>
      <c r="E139" s="30"/>
      <c r="F139" s="54"/>
    </row>
    <row r="140" spans="2:6" x14ac:dyDescent="0.2">
      <c r="B140" s="30"/>
      <c r="C140" s="30"/>
      <c r="D140" s="30"/>
      <c r="E140" s="30"/>
      <c r="F140" s="54"/>
    </row>
    <row r="141" spans="2:6" x14ac:dyDescent="0.2">
      <c r="B141" s="30"/>
      <c r="C141" s="30"/>
      <c r="D141" s="30"/>
      <c r="E141" s="30"/>
      <c r="F141" s="54"/>
    </row>
    <row r="142" spans="2:6" x14ac:dyDescent="0.2">
      <c r="B142" s="30"/>
      <c r="C142" s="30"/>
      <c r="D142" s="30"/>
      <c r="E142" s="30"/>
      <c r="F142" s="54"/>
    </row>
    <row r="143" spans="2:6" x14ac:dyDescent="0.2">
      <c r="B143" s="30"/>
      <c r="C143" s="30"/>
      <c r="D143" s="30"/>
      <c r="E143" s="30"/>
      <c r="F143" s="54"/>
    </row>
    <row r="144" spans="2:6" x14ac:dyDescent="0.2">
      <c r="B144" s="30"/>
      <c r="C144" s="30"/>
      <c r="D144" s="30"/>
      <c r="E144" s="30"/>
      <c r="F144" s="54"/>
    </row>
    <row r="145" spans="2:6" x14ac:dyDescent="0.2">
      <c r="B145" s="30"/>
      <c r="C145" s="30"/>
      <c r="D145" s="30"/>
      <c r="E145" s="30"/>
      <c r="F145" s="54"/>
    </row>
    <row r="146" spans="2:6" x14ac:dyDescent="0.2">
      <c r="B146" s="30"/>
      <c r="C146" s="30"/>
      <c r="D146" s="30"/>
      <c r="E146" s="30"/>
      <c r="F146" s="54"/>
    </row>
    <row r="147" spans="2:6" x14ac:dyDescent="0.2">
      <c r="B147" s="30"/>
      <c r="C147" s="30"/>
      <c r="D147" s="30"/>
      <c r="E147" s="30"/>
      <c r="F147" s="54"/>
    </row>
    <row r="148" spans="2:6" x14ac:dyDescent="0.2">
      <c r="B148" s="30"/>
      <c r="C148" s="30"/>
      <c r="D148" s="30"/>
      <c r="E148" s="30"/>
      <c r="F148" s="54"/>
    </row>
    <row r="149" spans="2:6" x14ac:dyDescent="0.2">
      <c r="B149" s="30"/>
      <c r="C149" s="30"/>
      <c r="D149" s="30"/>
      <c r="E149" s="30"/>
      <c r="F149" s="54"/>
    </row>
    <row r="150" spans="2:6" x14ac:dyDescent="0.2">
      <c r="B150" s="30"/>
      <c r="C150" s="30"/>
      <c r="D150" s="30"/>
      <c r="E150" s="30"/>
      <c r="F150" s="54"/>
    </row>
    <row r="151" spans="2:6" x14ac:dyDescent="0.2">
      <c r="B151" s="30"/>
      <c r="C151" s="30"/>
      <c r="D151" s="30"/>
      <c r="E151" s="30"/>
      <c r="F151" s="54"/>
    </row>
    <row r="152" spans="2:6" x14ac:dyDescent="0.2">
      <c r="B152" s="30"/>
      <c r="C152" s="30"/>
      <c r="D152" s="30"/>
      <c r="E152" s="30"/>
      <c r="F152" s="54"/>
    </row>
    <row r="153" spans="2:6" x14ac:dyDescent="0.2">
      <c r="B153" s="30"/>
      <c r="C153" s="30"/>
      <c r="D153" s="30"/>
      <c r="E153" s="30"/>
      <c r="F153" s="54"/>
    </row>
    <row r="154" spans="2:6" x14ac:dyDescent="0.2">
      <c r="B154" s="30"/>
      <c r="C154" s="30"/>
      <c r="D154" s="30"/>
      <c r="E154" s="30"/>
      <c r="F154" s="54"/>
    </row>
    <row r="155" spans="2:6" x14ac:dyDescent="0.2">
      <c r="B155" s="30"/>
      <c r="C155" s="30"/>
      <c r="D155" s="30"/>
      <c r="E155" s="30"/>
      <c r="F155" s="54"/>
    </row>
    <row r="156" spans="2:6" x14ac:dyDescent="0.2">
      <c r="B156" s="30"/>
      <c r="C156" s="30"/>
      <c r="D156" s="30"/>
      <c r="E156" s="30"/>
      <c r="F156" s="54"/>
    </row>
    <row r="157" spans="2:6" x14ac:dyDescent="0.2">
      <c r="B157" s="30"/>
      <c r="C157" s="30"/>
      <c r="D157" s="30"/>
      <c r="E157" s="30"/>
      <c r="F157" s="54"/>
    </row>
    <row r="158" spans="2:6" x14ac:dyDescent="0.2">
      <c r="B158" s="30"/>
      <c r="C158" s="30"/>
      <c r="D158" s="30"/>
      <c r="E158" s="30"/>
      <c r="F158" s="54"/>
    </row>
    <row r="159" spans="2:6" x14ac:dyDescent="0.2">
      <c r="B159" s="30"/>
      <c r="C159" s="30"/>
      <c r="D159" s="30"/>
      <c r="E159" s="30"/>
      <c r="F159" s="54"/>
    </row>
    <row r="160" spans="2:6" x14ac:dyDescent="0.2">
      <c r="B160" s="30"/>
      <c r="C160" s="30"/>
      <c r="D160" s="30"/>
      <c r="E160" s="30"/>
      <c r="F160" s="54"/>
    </row>
    <row r="161" spans="2:10" x14ac:dyDescent="0.2">
      <c r="B161" s="30"/>
      <c r="C161" s="30"/>
      <c r="D161" s="30"/>
      <c r="E161" s="30"/>
      <c r="F161" s="54"/>
    </row>
    <row r="162" spans="2:10" x14ac:dyDescent="0.2">
      <c r="B162" s="30"/>
      <c r="C162" s="30"/>
      <c r="D162" s="30"/>
      <c r="E162" s="30"/>
      <c r="F162" s="54"/>
    </row>
    <row r="163" spans="2:10" x14ac:dyDescent="0.2">
      <c r="B163" s="30"/>
      <c r="C163" s="30"/>
      <c r="D163" s="30"/>
      <c r="E163" s="30"/>
      <c r="F163" s="54"/>
    </row>
    <row r="164" spans="2:10" x14ac:dyDescent="0.2">
      <c r="B164" s="30"/>
      <c r="C164" s="30"/>
      <c r="D164" s="30"/>
      <c r="E164" s="30"/>
      <c r="F164" s="54"/>
    </row>
    <row r="165" spans="2:10" x14ac:dyDescent="0.2">
      <c r="B165" s="30"/>
      <c r="C165" s="30"/>
      <c r="D165" s="30"/>
      <c r="E165" s="30"/>
      <c r="F165" s="54"/>
    </row>
    <row r="172" spans="2:10" s="24" customFormat="1" ht="15" x14ac:dyDescent="0.2">
      <c r="F172" s="51"/>
      <c r="J172" s="60"/>
    </row>
    <row r="173" spans="2:10" s="24" customFormat="1" ht="15" x14ac:dyDescent="0.2">
      <c r="F173" s="51"/>
      <c r="J173" s="60"/>
    </row>
    <row r="174" spans="2:10" s="24" customFormat="1" ht="15" x14ac:dyDescent="0.2">
      <c r="F174" s="51"/>
      <c r="J174" s="60"/>
    </row>
    <row r="177" spans="2:10" s="27" customFormat="1" ht="11.25" x14ac:dyDescent="0.2">
      <c r="F177" s="55"/>
      <c r="J177" s="59"/>
    </row>
    <row r="180" spans="2:10" x14ac:dyDescent="0.2">
      <c r="B180" s="30"/>
      <c r="C180" s="30"/>
      <c r="D180" s="30"/>
      <c r="E180" s="30"/>
      <c r="F180" s="54"/>
    </row>
    <row r="181" spans="2:10" x14ac:dyDescent="0.2">
      <c r="B181" s="30"/>
      <c r="C181" s="30"/>
      <c r="D181" s="30"/>
      <c r="E181" s="30"/>
      <c r="F181" s="54"/>
    </row>
    <row r="182" spans="2:10" x14ac:dyDescent="0.2">
      <c r="B182" s="30"/>
      <c r="C182" s="30"/>
      <c r="D182" s="30"/>
      <c r="E182" s="30"/>
      <c r="F182" s="54"/>
    </row>
    <row r="183" spans="2:10" x14ac:dyDescent="0.2">
      <c r="B183" s="30"/>
      <c r="C183" s="30"/>
      <c r="D183" s="30"/>
      <c r="E183" s="30"/>
      <c r="F183" s="54"/>
    </row>
    <row r="184" spans="2:10" x14ac:dyDescent="0.2">
      <c r="B184" s="30"/>
      <c r="C184" s="30"/>
      <c r="D184" s="30"/>
      <c r="E184" s="30"/>
      <c r="F184" s="54"/>
    </row>
    <row r="185" spans="2:10" x14ac:dyDescent="0.2">
      <c r="B185" s="30"/>
      <c r="C185" s="30"/>
      <c r="D185" s="30"/>
      <c r="E185" s="30"/>
      <c r="F185" s="54"/>
    </row>
    <row r="186" spans="2:10" x14ac:dyDescent="0.2">
      <c r="B186" s="30"/>
      <c r="C186" s="30"/>
      <c r="D186" s="30"/>
      <c r="E186" s="30"/>
      <c r="F186" s="54"/>
    </row>
    <row r="187" spans="2:10" x14ac:dyDescent="0.2">
      <c r="B187" s="30"/>
      <c r="C187" s="30"/>
      <c r="D187" s="30"/>
      <c r="E187" s="30"/>
      <c r="F187" s="54"/>
    </row>
    <row r="188" spans="2:10" x14ac:dyDescent="0.2">
      <c r="B188" s="30"/>
      <c r="C188" s="30"/>
      <c r="D188" s="30"/>
      <c r="E188" s="30"/>
      <c r="F188" s="54"/>
    </row>
    <row r="189" spans="2:10" x14ac:dyDescent="0.2">
      <c r="B189" s="30"/>
      <c r="C189" s="30"/>
      <c r="D189" s="30"/>
      <c r="E189" s="30"/>
      <c r="F189" s="54"/>
    </row>
    <row r="190" spans="2:10" x14ac:dyDescent="0.2">
      <c r="B190" s="30"/>
      <c r="C190" s="30"/>
      <c r="D190" s="30"/>
      <c r="E190" s="30"/>
      <c r="F190" s="54"/>
    </row>
    <row r="191" spans="2:10" x14ac:dyDescent="0.2">
      <c r="B191" s="30"/>
      <c r="C191" s="30"/>
      <c r="D191" s="30"/>
      <c r="E191" s="30"/>
      <c r="F191" s="54"/>
    </row>
    <row r="192" spans="2:10" x14ac:dyDescent="0.2">
      <c r="B192" s="30"/>
      <c r="C192" s="30"/>
      <c r="D192" s="30"/>
      <c r="E192" s="30"/>
      <c r="F192" s="54"/>
    </row>
    <row r="193" spans="2:6" x14ac:dyDescent="0.2">
      <c r="B193" s="30"/>
      <c r="C193" s="30"/>
      <c r="D193" s="30"/>
      <c r="E193" s="30"/>
      <c r="F193" s="54"/>
    </row>
    <row r="194" spans="2:6" x14ac:dyDescent="0.2">
      <c r="B194" s="30"/>
      <c r="C194" s="30"/>
      <c r="D194" s="30"/>
      <c r="E194" s="30"/>
      <c r="F194" s="54"/>
    </row>
    <row r="195" spans="2:6" x14ac:dyDescent="0.2">
      <c r="B195" s="30"/>
      <c r="C195" s="30"/>
      <c r="D195" s="30"/>
      <c r="E195" s="30"/>
      <c r="F195" s="54"/>
    </row>
    <row r="196" spans="2:6" x14ac:dyDescent="0.2">
      <c r="B196" s="30"/>
      <c r="C196" s="30"/>
      <c r="D196" s="30"/>
      <c r="E196" s="30"/>
      <c r="F196" s="54"/>
    </row>
    <row r="197" spans="2:6" x14ac:dyDescent="0.2">
      <c r="B197" s="30"/>
      <c r="C197" s="30"/>
      <c r="D197" s="30"/>
      <c r="E197" s="30"/>
      <c r="F197" s="54"/>
    </row>
    <row r="198" spans="2:6" x14ac:dyDescent="0.2">
      <c r="B198" s="30"/>
      <c r="C198" s="30"/>
      <c r="D198" s="30"/>
      <c r="E198" s="30"/>
      <c r="F198" s="54"/>
    </row>
    <row r="199" spans="2:6" x14ac:dyDescent="0.2">
      <c r="B199" s="30"/>
      <c r="C199" s="30"/>
      <c r="D199" s="30"/>
      <c r="E199" s="30"/>
      <c r="F199" s="54"/>
    </row>
    <row r="200" spans="2:6" x14ac:dyDescent="0.2">
      <c r="B200" s="30"/>
      <c r="C200" s="30"/>
      <c r="D200" s="30"/>
      <c r="E200" s="30"/>
      <c r="F200" s="54"/>
    </row>
    <row r="201" spans="2:6" x14ac:dyDescent="0.2">
      <c r="B201" s="30"/>
      <c r="C201" s="30"/>
      <c r="D201" s="30"/>
      <c r="E201" s="30"/>
      <c r="F201" s="54"/>
    </row>
    <row r="202" spans="2:6" x14ac:dyDescent="0.2">
      <c r="B202" s="30"/>
      <c r="C202" s="30"/>
      <c r="D202" s="30"/>
      <c r="E202" s="30"/>
      <c r="F202" s="54"/>
    </row>
    <row r="203" spans="2:6" x14ac:dyDescent="0.2">
      <c r="B203" s="30"/>
      <c r="C203" s="30"/>
      <c r="D203" s="30"/>
      <c r="E203" s="30"/>
      <c r="F203" s="54"/>
    </row>
    <row r="204" spans="2:6" x14ac:dyDescent="0.2">
      <c r="B204" s="30"/>
      <c r="C204" s="30"/>
      <c r="D204" s="30"/>
      <c r="E204" s="30"/>
      <c r="F204" s="54"/>
    </row>
    <row r="205" spans="2:6" x14ac:dyDescent="0.2">
      <c r="B205" s="30"/>
      <c r="C205" s="30"/>
      <c r="D205" s="30"/>
      <c r="E205" s="30"/>
      <c r="F205" s="54"/>
    </row>
    <row r="206" spans="2:6" x14ac:dyDescent="0.2">
      <c r="B206" s="30"/>
      <c r="C206" s="30"/>
      <c r="D206" s="30"/>
      <c r="E206" s="30"/>
      <c r="F206" s="54"/>
    </row>
    <row r="207" spans="2:6" x14ac:dyDescent="0.2">
      <c r="B207" s="30"/>
      <c r="C207" s="30"/>
      <c r="D207" s="30"/>
      <c r="E207" s="30"/>
      <c r="F207" s="54"/>
    </row>
    <row r="208" spans="2:6" x14ac:dyDescent="0.2">
      <c r="B208" s="30"/>
      <c r="C208" s="30"/>
      <c r="D208" s="30"/>
      <c r="E208" s="30"/>
      <c r="F208" s="54"/>
    </row>
    <row r="209" spans="2:10" x14ac:dyDescent="0.2">
      <c r="B209" s="30"/>
      <c r="C209" s="30"/>
      <c r="D209" s="30"/>
      <c r="E209" s="30"/>
      <c r="F209" s="54"/>
    </row>
    <row r="210" spans="2:10" x14ac:dyDescent="0.2">
      <c r="B210" s="30"/>
      <c r="C210" s="30"/>
      <c r="D210" s="30"/>
      <c r="E210" s="30"/>
      <c r="F210" s="54"/>
    </row>
    <row r="211" spans="2:10" x14ac:dyDescent="0.2">
      <c r="B211" s="30"/>
      <c r="C211" s="30"/>
      <c r="D211" s="30"/>
      <c r="E211" s="30"/>
      <c r="F211" s="54"/>
    </row>
    <row r="212" spans="2:10" x14ac:dyDescent="0.2">
      <c r="B212" s="30"/>
      <c r="C212" s="30"/>
      <c r="D212" s="30"/>
      <c r="E212" s="30"/>
      <c r="F212" s="54"/>
    </row>
    <row r="213" spans="2:10" x14ac:dyDescent="0.2">
      <c r="B213" s="30"/>
      <c r="C213" s="30"/>
      <c r="D213" s="30"/>
      <c r="E213" s="30"/>
      <c r="F213" s="54"/>
    </row>
    <row r="214" spans="2:10" x14ac:dyDescent="0.2">
      <c r="B214" s="30"/>
      <c r="C214" s="30"/>
      <c r="D214" s="30"/>
      <c r="E214" s="30"/>
      <c r="F214" s="54"/>
    </row>
    <row r="215" spans="2:10" x14ac:dyDescent="0.2">
      <c r="B215" s="30"/>
      <c r="C215" s="30"/>
      <c r="D215" s="30"/>
      <c r="E215" s="30"/>
      <c r="F215" s="54"/>
    </row>
    <row r="216" spans="2:10" x14ac:dyDescent="0.2">
      <c r="B216" s="30"/>
      <c r="C216" s="30"/>
      <c r="D216" s="30"/>
      <c r="E216" s="30"/>
      <c r="F216" s="54"/>
    </row>
    <row r="217" spans="2:10" x14ac:dyDescent="0.2">
      <c r="B217" s="30"/>
      <c r="C217" s="30"/>
      <c r="D217" s="30"/>
      <c r="E217" s="30"/>
      <c r="F217" s="54"/>
    </row>
    <row r="224" spans="2:10" s="24" customFormat="1" ht="15" x14ac:dyDescent="0.2">
      <c r="F224" s="51"/>
      <c r="J224" s="60"/>
    </row>
    <row r="225" spans="2:10" s="24" customFormat="1" ht="15" x14ac:dyDescent="0.2">
      <c r="F225" s="51"/>
      <c r="J225" s="60"/>
    </row>
    <row r="226" spans="2:10" s="24" customFormat="1" ht="15" x14ac:dyDescent="0.2">
      <c r="F226" s="51"/>
      <c r="J226" s="60"/>
    </row>
    <row r="229" spans="2:10" s="27" customFormat="1" ht="11.25" x14ac:dyDescent="0.2">
      <c r="F229" s="55"/>
      <c r="J229" s="59"/>
    </row>
    <row r="232" spans="2:10" x14ac:dyDescent="0.2">
      <c r="B232" s="30"/>
      <c r="C232" s="30"/>
      <c r="D232" s="30"/>
      <c r="E232" s="30"/>
      <c r="F232" s="54"/>
    </row>
    <row r="233" spans="2:10" x14ac:dyDescent="0.2">
      <c r="B233" s="30"/>
      <c r="C233" s="30"/>
      <c r="D233" s="30"/>
      <c r="E233" s="30"/>
      <c r="F233" s="54"/>
    </row>
    <row r="234" spans="2:10" x14ac:dyDescent="0.2">
      <c r="B234" s="30"/>
      <c r="C234" s="30"/>
      <c r="D234" s="30"/>
      <c r="E234" s="30"/>
      <c r="F234" s="54"/>
    </row>
    <row r="235" spans="2:10" x14ac:dyDescent="0.2">
      <c r="B235" s="30"/>
      <c r="C235" s="30"/>
      <c r="D235" s="30"/>
      <c r="E235" s="30"/>
      <c r="F235" s="54"/>
    </row>
    <row r="236" spans="2:10" x14ac:dyDescent="0.2">
      <c r="B236" s="30"/>
      <c r="C236" s="30"/>
      <c r="D236" s="30"/>
      <c r="E236" s="30"/>
      <c r="F236" s="54"/>
    </row>
    <row r="237" spans="2:10" x14ac:dyDescent="0.2">
      <c r="B237" s="30"/>
      <c r="C237" s="30"/>
      <c r="D237" s="30"/>
      <c r="E237" s="30"/>
      <c r="F237" s="54"/>
    </row>
    <row r="238" spans="2:10" x14ac:dyDescent="0.2">
      <c r="B238" s="30"/>
      <c r="C238" s="30"/>
      <c r="D238" s="30"/>
      <c r="E238" s="30"/>
      <c r="F238" s="54"/>
    </row>
    <row r="239" spans="2:10" x14ac:dyDescent="0.2">
      <c r="B239" s="30"/>
      <c r="C239" s="30"/>
      <c r="D239" s="30"/>
      <c r="E239" s="30"/>
      <c r="F239" s="54"/>
    </row>
    <row r="240" spans="2:10" x14ac:dyDescent="0.2">
      <c r="B240" s="30"/>
      <c r="C240" s="30"/>
      <c r="D240" s="30"/>
      <c r="E240" s="30"/>
      <c r="F240" s="54"/>
    </row>
    <row r="241" spans="2:6" x14ac:dyDescent="0.2">
      <c r="B241" s="30"/>
      <c r="C241" s="30"/>
      <c r="D241" s="30"/>
      <c r="E241" s="30"/>
      <c r="F241" s="54"/>
    </row>
    <row r="242" spans="2:6" x14ac:dyDescent="0.2">
      <c r="B242" s="30"/>
      <c r="C242" s="30"/>
      <c r="D242" s="30"/>
      <c r="E242" s="30"/>
      <c r="F242" s="54"/>
    </row>
    <row r="243" spans="2:6" x14ac:dyDescent="0.2">
      <c r="B243" s="30"/>
      <c r="C243" s="30"/>
      <c r="D243" s="30"/>
      <c r="E243" s="30"/>
      <c r="F243" s="54"/>
    </row>
    <row r="244" spans="2:6" x14ac:dyDescent="0.2">
      <c r="B244" s="30"/>
      <c r="C244" s="30"/>
      <c r="D244" s="30"/>
      <c r="E244" s="30"/>
      <c r="F244" s="54"/>
    </row>
    <row r="245" spans="2:6" x14ac:dyDescent="0.2">
      <c r="B245" s="30"/>
      <c r="C245" s="30"/>
      <c r="D245" s="30"/>
      <c r="E245" s="30"/>
      <c r="F245" s="54"/>
    </row>
    <row r="246" spans="2:6" x14ac:dyDescent="0.2">
      <c r="B246" s="30"/>
      <c r="C246" s="30"/>
      <c r="D246" s="30"/>
      <c r="E246" s="30"/>
      <c r="F246" s="54"/>
    </row>
    <row r="247" spans="2:6" x14ac:dyDescent="0.2">
      <c r="B247" s="30"/>
      <c r="C247" s="30"/>
      <c r="D247" s="30"/>
      <c r="E247" s="30"/>
      <c r="F247" s="54"/>
    </row>
    <row r="248" spans="2:6" x14ac:dyDescent="0.2">
      <c r="B248" s="30"/>
      <c r="C248" s="30"/>
      <c r="D248" s="30"/>
      <c r="E248" s="30"/>
      <c r="F248" s="54"/>
    </row>
    <row r="249" spans="2:6" x14ac:dyDescent="0.2">
      <c r="B249" s="30"/>
      <c r="C249" s="30"/>
      <c r="D249" s="30"/>
      <c r="E249" s="30"/>
      <c r="F249" s="54"/>
    </row>
    <row r="250" spans="2:6" x14ac:dyDescent="0.2">
      <c r="B250" s="30"/>
      <c r="C250" s="30"/>
      <c r="D250" s="30"/>
      <c r="E250" s="30"/>
      <c r="F250" s="54"/>
    </row>
    <row r="251" spans="2:6" x14ac:dyDescent="0.2">
      <c r="B251" s="30"/>
      <c r="C251" s="30"/>
      <c r="D251" s="30"/>
      <c r="E251" s="30"/>
      <c r="F251" s="54"/>
    </row>
    <row r="252" spans="2:6" x14ac:dyDescent="0.2">
      <c r="B252" s="30"/>
      <c r="C252" s="30"/>
      <c r="D252" s="30"/>
      <c r="E252" s="30"/>
      <c r="F252" s="54"/>
    </row>
    <row r="253" spans="2:6" x14ac:dyDescent="0.2">
      <c r="B253" s="30"/>
      <c r="C253" s="30"/>
      <c r="D253" s="30"/>
      <c r="E253" s="30"/>
      <c r="F253" s="54"/>
    </row>
    <row r="254" spans="2:6" x14ac:dyDescent="0.2">
      <c r="B254" s="30"/>
      <c r="C254" s="30"/>
      <c r="D254" s="30"/>
      <c r="E254" s="30"/>
      <c r="F254" s="54"/>
    </row>
    <row r="255" spans="2:6" x14ac:dyDescent="0.2">
      <c r="B255" s="30"/>
      <c r="C255" s="30"/>
      <c r="D255" s="30"/>
      <c r="E255" s="30"/>
      <c r="F255" s="54"/>
    </row>
    <row r="256" spans="2:6" x14ac:dyDescent="0.2">
      <c r="B256" s="30"/>
      <c r="C256" s="30"/>
      <c r="D256" s="30"/>
      <c r="E256" s="30"/>
      <c r="F256" s="54"/>
    </row>
    <row r="257" spans="2:6" x14ac:dyDescent="0.2">
      <c r="B257" s="30"/>
      <c r="C257" s="30"/>
      <c r="D257" s="30"/>
      <c r="E257" s="30"/>
      <c r="F257" s="54"/>
    </row>
    <row r="258" spans="2:6" x14ac:dyDescent="0.2">
      <c r="B258" s="30"/>
      <c r="C258" s="30"/>
      <c r="D258" s="30"/>
      <c r="E258" s="30"/>
      <c r="F258" s="54"/>
    </row>
    <row r="259" spans="2:6" x14ac:dyDescent="0.2">
      <c r="B259" s="30"/>
      <c r="C259" s="30"/>
      <c r="D259" s="30"/>
      <c r="E259" s="30"/>
      <c r="F259" s="54"/>
    </row>
    <row r="260" spans="2:6" x14ac:dyDescent="0.2">
      <c r="B260" s="30"/>
      <c r="C260" s="30"/>
      <c r="D260" s="30"/>
      <c r="E260" s="30"/>
      <c r="F260" s="54"/>
    </row>
    <row r="261" spans="2:6" x14ac:dyDescent="0.2">
      <c r="B261" s="30"/>
      <c r="C261" s="30"/>
      <c r="D261" s="30"/>
      <c r="E261" s="30"/>
      <c r="F261" s="54"/>
    </row>
    <row r="262" spans="2:6" x14ac:dyDescent="0.2">
      <c r="B262" s="30"/>
      <c r="C262" s="30"/>
      <c r="D262" s="30"/>
      <c r="E262" s="30"/>
      <c r="F262" s="54"/>
    </row>
    <row r="263" spans="2:6" x14ac:dyDescent="0.2">
      <c r="B263" s="30"/>
      <c r="C263" s="30"/>
      <c r="D263" s="30"/>
      <c r="E263" s="30"/>
      <c r="F263" s="54"/>
    </row>
    <row r="264" spans="2:6" x14ac:dyDescent="0.2">
      <c r="B264" s="30"/>
      <c r="C264" s="30"/>
      <c r="D264" s="30"/>
      <c r="E264" s="30"/>
      <c r="F264" s="54"/>
    </row>
    <row r="265" spans="2:6" x14ac:dyDescent="0.2">
      <c r="B265" s="30"/>
      <c r="C265" s="30"/>
      <c r="D265" s="30"/>
      <c r="E265" s="30"/>
      <c r="F265" s="54"/>
    </row>
    <row r="266" spans="2:6" x14ac:dyDescent="0.2">
      <c r="B266" s="30"/>
      <c r="C266" s="30"/>
      <c r="D266" s="30"/>
      <c r="E266" s="30"/>
      <c r="F266" s="54"/>
    </row>
    <row r="267" spans="2:6" x14ac:dyDescent="0.2">
      <c r="B267" s="30"/>
      <c r="C267" s="30"/>
      <c r="D267" s="30"/>
      <c r="E267" s="30"/>
      <c r="F267" s="54"/>
    </row>
    <row r="268" spans="2:6" x14ac:dyDescent="0.2">
      <c r="B268" s="30"/>
      <c r="C268" s="30"/>
      <c r="D268" s="30"/>
      <c r="E268" s="30"/>
      <c r="F268" s="54"/>
    </row>
    <row r="269" spans="2:6" x14ac:dyDescent="0.2">
      <c r="B269" s="30"/>
      <c r="C269" s="30"/>
      <c r="D269" s="30"/>
      <c r="E269" s="30"/>
      <c r="F269" s="54"/>
    </row>
    <row r="276" spans="2:10" s="24" customFormat="1" ht="15" x14ac:dyDescent="0.2">
      <c r="F276" s="51"/>
      <c r="J276" s="60"/>
    </row>
    <row r="277" spans="2:10" s="24" customFormat="1" ht="15" x14ac:dyDescent="0.2">
      <c r="F277" s="51"/>
      <c r="J277" s="60"/>
    </row>
    <row r="278" spans="2:10" s="24" customFormat="1" ht="15" x14ac:dyDescent="0.2">
      <c r="F278" s="51"/>
      <c r="J278" s="60"/>
    </row>
    <row r="281" spans="2:10" s="27" customFormat="1" ht="11.25" x14ac:dyDescent="0.2">
      <c r="F281" s="55"/>
      <c r="J281" s="59"/>
    </row>
    <row r="284" spans="2:10" x14ac:dyDescent="0.2">
      <c r="B284" s="30"/>
      <c r="C284" s="30"/>
      <c r="D284" s="30"/>
      <c r="E284" s="30"/>
      <c r="F284" s="54"/>
    </row>
    <row r="285" spans="2:10" x14ac:dyDescent="0.2">
      <c r="B285" s="30"/>
      <c r="C285" s="30"/>
      <c r="D285" s="30"/>
      <c r="E285" s="30"/>
      <c r="F285" s="54"/>
    </row>
    <row r="286" spans="2:10" x14ac:dyDescent="0.2">
      <c r="B286" s="30"/>
      <c r="C286" s="30"/>
      <c r="D286" s="30"/>
      <c r="E286" s="30"/>
      <c r="F286" s="54"/>
    </row>
    <row r="287" spans="2:10" x14ac:dyDescent="0.2">
      <c r="B287" s="30"/>
      <c r="C287" s="30"/>
      <c r="D287" s="30"/>
      <c r="E287" s="30"/>
      <c r="F287" s="54"/>
    </row>
    <row r="288" spans="2:10" x14ac:dyDescent="0.2">
      <c r="B288" s="30"/>
      <c r="C288" s="30"/>
      <c r="D288" s="30"/>
      <c r="E288" s="30"/>
      <c r="F288" s="54"/>
    </row>
    <row r="289" spans="2:6" x14ac:dyDescent="0.2">
      <c r="B289" s="30"/>
      <c r="C289" s="30"/>
      <c r="D289" s="30"/>
      <c r="E289" s="30"/>
      <c r="F289" s="54"/>
    </row>
    <row r="290" spans="2:6" x14ac:dyDescent="0.2">
      <c r="B290" s="30"/>
      <c r="C290" s="30"/>
      <c r="D290" s="30"/>
      <c r="E290" s="30"/>
      <c r="F290" s="54"/>
    </row>
    <row r="291" spans="2:6" x14ac:dyDescent="0.2">
      <c r="B291" s="30"/>
      <c r="C291" s="30"/>
      <c r="D291" s="30"/>
      <c r="E291" s="30"/>
      <c r="F291" s="54"/>
    </row>
    <row r="292" spans="2:6" x14ac:dyDescent="0.2">
      <c r="B292" s="30"/>
      <c r="C292" s="30"/>
      <c r="D292" s="30"/>
      <c r="E292" s="30"/>
      <c r="F292" s="54"/>
    </row>
    <row r="293" spans="2:6" x14ac:dyDescent="0.2">
      <c r="B293" s="30"/>
      <c r="C293" s="30"/>
      <c r="D293" s="30"/>
      <c r="E293" s="30"/>
      <c r="F293" s="54"/>
    </row>
    <row r="294" spans="2:6" x14ac:dyDescent="0.2">
      <c r="B294" s="30"/>
      <c r="C294" s="30"/>
      <c r="D294" s="30"/>
      <c r="E294" s="30"/>
      <c r="F294" s="54"/>
    </row>
    <row r="295" spans="2:6" x14ac:dyDescent="0.2">
      <c r="B295" s="30"/>
      <c r="C295" s="30"/>
      <c r="D295" s="30"/>
      <c r="E295" s="30"/>
      <c r="F295" s="54"/>
    </row>
    <row r="296" spans="2:6" x14ac:dyDescent="0.2">
      <c r="B296" s="30"/>
      <c r="C296" s="30"/>
      <c r="D296" s="30"/>
      <c r="E296" s="30"/>
      <c r="F296" s="54"/>
    </row>
    <row r="297" spans="2:6" x14ac:dyDescent="0.2">
      <c r="B297" s="30"/>
      <c r="C297" s="30"/>
      <c r="D297" s="30"/>
      <c r="E297" s="30"/>
      <c r="F297" s="54"/>
    </row>
    <row r="298" spans="2:6" x14ac:dyDescent="0.2">
      <c r="B298" s="30"/>
      <c r="C298" s="30"/>
      <c r="D298" s="30"/>
      <c r="E298" s="30"/>
      <c r="F298" s="54"/>
    </row>
    <row r="299" spans="2:6" x14ac:dyDescent="0.2">
      <c r="B299" s="30"/>
      <c r="C299" s="30"/>
      <c r="D299" s="30"/>
      <c r="E299" s="30"/>
      <c r="F299" s="54"/>
    </row>
    <row r="300" spans="2:6" x14ac:dyDescent="0.2">
      <c r="B300" s="30"/>
      <c r="C300" s="30"/>
      <c r="D300" s="30"/>
      <c r="E300" s="30"/>
      <c r="F300" s="54"/>
    </row>
    <row r="301" spans="2:6" x14ac:dyDescent="0.2">
      <c r="B301" s="30"/>
      <c r="C301" s="30"/>
      <c r="D301" s="30"/>
      <c r="E301" s="30"/>
      <c r="F301" s="54"/>
    </row>
    <row r="302" spans="2:6" x14ac:dyDescent="0.2">
      <c r="B302" s="30"/>
      <c r="C302" s="30"/>
      <c r="D302" s="30"/>
      <c r="E302" s="30"/>
      <c r="F302" s="54"/>
    </row>
    <row r="303" spans="2:6" x14ac:dyDescent="0.2">
      <c r="B303" s="30"/>
      <c r="C303" s="30"/>
      <c r="D303" s="30"/>
      <c r="E303" s="30"/>
      <c r="F303" s="54"/>
    </row>
    <row r="304" spans="2:6" x14ac:dyDescent="0.2">
      <c r="B304" s="30"/>
      <c r="C304" s="30"/>
      <c r="D304" s="30"/>
      <c r="E304" s="30"/>
      <c r="F304" s="54"/>
    </row>
    <row r="305" spans="2:6" x14ac:dyDescent="0.2">
      <c r="B305" s="30"/>
      <c r="C305" s="30"/>
      <c r="D305" s="30"/>
      <c r="E305" s="30"/>
      <c r="F305" s="54"/>
    </row>
    <row r="306" spans="2:6" x14ac:dyDescent="0.2">
      <c r="B306" s="30"/>
      <c r="C306" s="30"/>
      <c r="D306" s="30"/>
      <c r="E306" s="30"/>
      <c r="F306" s="54"/>
    </row>
    <row r="307" spans="2:6" x14ac:dyDescent="0.2">
      <c r="B307" s="30"/>
      <c r="C307" s="30"/>
      <c r="D307" s="30"/>
      <c r="E307" s="30"/>
      <c r="F307" s="54"/>
    </row>
    <row r="308" spans="2:6" x14ac:dyDescent="0.2">
      <c r="B308" s="30"/>
      <c r="C308" s="30"/>
      <c r="D308" s="30"/>
      <c r="E308" s="30"/>
      <c r="F308" s="54"/>
    </row>
    <row r="309" spans="2:6" x14ac:dyDescent="0.2">
      <c r="B309" s="30"/>
      <c r="C309" s="30"/>
      <c r="D309" s="30"/>
      <c r="E309" s="30"/>
      <c r="F309" s="54"/>
    </row>
    <row r="310" spans="2:6" x14ac:dyDescent="0.2">
      <c r="B310" s="30"/>
      <c r="C310" s="30"/>
      <c r="D310" s="30"/>
      <c r="E310" s="30"/>
      <c r="F310" s="54"/>
    </row>
    <row r="311" spans="2:6" x14ac:dyDescent="0.2">
      <c r="B311" s="30"/>
      <c r="C311" s="30"/>
      <c r="D311" s="30"/>
      <c r="E311" s="30"/>
      <c r="F311" s="54"/>
    </row>
    <row r="312" spans="2:6" x14ac:dyDescent="0.2">
      <c r="B312" s="30"/>
      <c r="C312" s="30"/>
      <c r="D312" s="30"/>
      <c r="E312" s="30"/>
      <c r="F312" s="54"/>
    </row>
    <row r="313" spans="2:6" x14ac:dyDescent="0.2">
      <c r="B313" s="30"/>
      <c r="C313" s="30"/>
      <c r="D313" s="30"/>
      <c r="E313" s="30"/>
      <c r="F313" s="54"/>
    </row>
    <row r="314" spans="2:6" x14ac:dyDescent="0.2">
      <c r="B314" s="30"/>
      <c r="C314" s="30"/>
      <c r="D314" s="30"/>
      <c r="E314" s="30"/>
      <c r="F314" s="54"/>
    </row>
    <row r="315" spans="2:6" x14ac:dyDescent="0.2">
      <c r="B315" s="30"/>
      <c r="C315" s="30"/>
      <c r="D315" s="30"/>
      <c r="E315" s="30"/>
      <c r="F315" s="54"/>
    </row>
    <row r="316" spans="2:6" x14ac:dyDescent="0.2">
      <c r="B316" s="30"/>
      <c r="C316" s="30"/>
      <c r="D316" s="30"/>
      <c r="E316" s="30"/>
      <c r="F316" s="54"/>
    </row>
    <row r="317" spans="2:6" x14ac:dyDescent="0.2">
      <c r="B317" s="30"/>
      <c r="C317" s="30"/>
      <c r="D317" s="30"/>
      <c r="E317" s="30"/>
      <c r="F317" s="54"/>
    </row>
    <row r="318" spans="2:6" x14ac:dyDescent="0.2">
      <c r="B318" s="30"/>
      <c r="C318" s="30"/>
      <c r="D318" s="30"/>
      <c r="E318" s="30"/>
      <c r="F318" s="54"/>
    </row>
    <row r="319" spans="2:6" x14ac:dyDescent="0.2">
      <c r="B319" s="30"/>
      <c r="C319" s="30"/>
      <c r="D319" s="30"/>
      <c r="E319" s="30"/>
      <c r="F319" s="54"/>
    </row>
    <row r="320" spans="2:6" x14ac:dyDescent="0.2">
      <c r="B320" s="30"/>
      <c r="C320" s="30"/>
      <c r="D320" s="30"/>
      <c r="E320" s="30"/>
      <c r="F320" s="54"/>
    </row>
    <row r="321" spans="2:10" x14ac:dyDescent="0.2">
      <c r="B321" s="30"/>
      <c r="C321" s="30"/>
      <c r="D321" s="30"/>
      <c r="E321" s="30"/>
      <c r="F321" s="54"/>
    </row>
    <row r="328" spans="2:10" s="24" customFormat="1" ht="15" x14ac:dyDescent="0.2">
      <c r="F328" s="51"/>
      <c r="J328" s="60"/>
    </row>
    <row r="329" spans="2:10" s="24" customFormat="1" ht="15" x14ac:dyDescent="0.2">
      <c r="F329" s="51"/>
      <c r="J329" s="60"/>
    </row>
    <row r="330" spans="2:10" s="24" customFormat="1" ht="15" x14ac:dyDescent="0.2">
      <c r="F330" s="51"/>
      <c r="J330" s="60"/>
    </row>
    <row r="333" spans="2:10" s="27" customFormat="1" ht="11.25" x14ac:dyDescent="0.2">
      <c r="F333" s="55"/>
      <c r="J333" s="59"/>
    </row>
    <row r="336" spans="2:10" x14ac:dyDescent="0.2">
      <c r="B336" s="30"/>
      <c r="C336" s="30"/>
      <c r="D336" s="30"/>
      <c r="E336" s="30"/>
      <c r="F336" s="54"/>
    </row>
    <row r="337" spans="2:6" x14ac:dyDescent="0.2">
      <c r="B337" s="30"/>
      <c r="C337" s="30"/>
      <c r="D337" s="30"/>
      <c r="E337" s="30"/>
      <c r="F337" s="54"/>
    </row>
    <row r="338" spans="2:6" x14ac:dyDescent="0.2">
      <c r="B338" s="30"/>
      <c r="C338" s="30"/>
      <c r="D338" s="30"/>
      <c r="E338" s="30"/>
      <c r="F338" s="54"/>
    </row>
    <row r="339" spans="2:6" x14ac:dyDescent="0.2">
      <c r="B339" s="30"/>
      <c r="C339" s="30"/>
      <c r="D339" s="30"/>
      <c r="E339" s="30"/>
      <c r="F339" s="54"/>
    </row>
    <row r="340" spans="2:6" x14ac:dyDescent="0.2">
      <c r="B340" s="30"/>
      <c r="C340" s="30"/>
      <c r="D340" s="30"/>
      <c r="E340" s="30"/>
      <c r="F340" s="54"/>
    </row>
    <row r="341" spans="2:6" x14ac:dyDescent="0.2">
      <c r="B341" s="30"/>
      <c r="C341" s="30"/>
      <c r="D341" s="30"/>
      <c r="E341" s="30"/>
      <c r="F341" s="54"/>
    </row>
    <row r="342" spans="2:6" x14ac:dyDescent="0.2">
      <c r="B342" s="30"/>
      <c r="C342" s="30"/>
      <c r="D342" s="30"/>
      <c r="E342" s="30"/>
      <c r="F342" s="54"/>
    </row>
    <row r="343" spans="2:6" x14ac:dyDescent="0.2">
      <c r="B343" s="30"/>
      <c r="C343" s="30"/>
      <c r="D343" s="30"/>
      <c r="E343" s="30"/>
      <c r="F343" s="54"/>
    </row>
    <row r="344" spans="2:6" x14ac:dyDescent="0.2">
      <c r="B344" s="30"/>
      <c r="C344" s="30"/>
      <c r="D344" s="30"/>
      <c r="E344" s="30"/>
      <c r="F344" s="54"/>
    </row>
    <row r="345" spans="2:6" x14ac:dyDescent="0.2">
      <c r="B345" s="30"/>
      <c r="C345" s="30"/>
      <c r="D345" s="30"/>
      <c r="E345" s="30"/>
      <c r="F345" s="54"/>
    </row>
    <row r="346" spans="2:6" x14ac:dyDescent="0.2">
      <c r="B346" s="30"/>
      <c r="C346" s="30"/>
      <c r="D346" s="30"/>
      <c r="E346" s="30"/>
      <c r="F346" s="54"/>
    </row>
    <row r="347" spans="2:6" x14ac:dyDescent="0.2">
      <c r="B347" s="30"/>
      <c r="C347" s="30"/>
      <c r="D347" s="30"/>
      <c r="E347" s="30"/>
      <c r="F347" s="54"/>
    </row>
    <row r="348" spans="2:6" x14ac:dyDescent="0.2">
      <c r="B348" s="30"/>
      <c r="C348" s="30"/>
      <c r="D348" s="30"/>
      <c r="E348" s="30"/>
      <c r="F348" s="54"/>
    </row>
    <row r="349" spans="2:6" x14ac:dyDescent="0.2">
      <c r="B349" s="30"/>
      <c r="C349" s="30"/>
      <c r="D349" s="30"/>
      <c r="E349" s="30"/>
      <c r="F349" s="54"/>
    </row>
    <row r="350" spans="2:6" x14ac:dyDescent="0.2">
      <c r="B350" s="30"/>
      <c r="C350" s="30"/>
      <c r="D350" s="30"/>
      <c r="E350" s="30"/>
      <c r="F350" s="54"/>
    </row>
    <row r="351" spans="2:6" x14ac:dyDescent="0.2">
      <c r="B351" s="30"/>
      <c r="C351" s="30"/>
      <c r="D351" s="30"/>
      <c r="E351" s="30"/>
      <c r="F351" s="54"/>
    </row>
    <row r="352" spans="2:6" x14ac:dyDescent="0.2">
      <c r="B352" s="30"/>
      <c r="C352" s="30"/>
      <c r="D352" s="30"/>
      <c r="E352" s="30"/>
      <c r="F352" s="54"/>
    </row>
    <row r="353" spans="2:6" x14ac:dyDescent="0.2">
      <c r="B353" s="30"/>
      <c r="C353" s="30"/>
      <c r="D353" s="30"/>
      <c r="E353" s="30"/>
      <c r="F353" s="54"/>
    </row>
    <row r="354" spans="2:6" x14ac:dyDescent="0.2">
      <c r="B354" s="30"/>
      <c r="C354" s="30"/>
      <c r="D354" s="30"/>
      <c r="E354" s="30"/>
      <c r="F354" s="54"/>
    </row>
    <row r="355" spans="2:6" x14ac:dyDescent="0.2">
      <c r="B355" s="30"/>
      <c r="C355" s="30"/>
      <c r="D355" s="30"/>
      <c r="E355" s="30"/>
      <c r="F355" s="54"/>
    </row>
    <row r="356" spans="2:6" x14ac:dyDescent="0.2">
      <c r="B356" s="30"/>
      <c r="C356" s="30"/>
      <c r="D356" s="30"/>
      <c r="E356" s="30"/>
      <c r="F356" s="54"/>
    </row>
    <row r="357" spans="2:6" x14ac:dyDescent="0.2">
      <c r="B357" s="30"/>
      <c r="C357" s="30"/>
      <c r="D357" s="30"/>
      <c r="E357" s="30"/>
      <c r="F357" s="54"/>
    </row>
    <row r="358" spans="2:6" x14ac:dyDescent="0.2">
      <c r="B358" s="30"/>
      <c r="C358" s="30"/>
      <c r="D358" s="30"/>
      <c r="E358" s="30"/>
      <c r="F358" s="54"/>
    </row>
    <row r="359" spans="2:6" x14ac:dyDescent="0.2">
      <c r="B359" s="30"/>
      <c r="C359" s="30"/>
      <c r="D359" s="30"/>
      <c r="E359" s="30"/>
      <c r="F359" s="54"/>
    </row>
    <row r="360" spans="2:6" x14ac:dyDescent="0.2">
      <c r="B360" s="30"/>
      <c r="C360" s="30"/>
      <c r="D360" s="30"/>
      <c r="E360" s="30"/>
      <c r="F360" s="54"/>
    </row>
    <row r="361" spans="2:6" x14ac:dyDescent="0.2">
      <c r="B361" s="30"/>
      <c r="C361" s="30"/>
      <c r="D361" s="30"/>
      <c r="E361" s="30"/>
      <c r="F361" s="54"/>
    </row>
    <row r="362" spans="2:6" x14ac:dyDescent="0.2">
      <c r="B362" s="30"/>
      <c r="C362" s="30"/>
      <c r="D362" s="30"/>
      <c r="E362" s="30"/>
      <c r="F362" s="54"/>
    </row>
    <row r="363" spans="2:6" x14ac:dyDescent="0.2">
      <c r="B363" s="30"/>
      <c r="C363" s="30"/>
      <c r="D363" s="30"/>
      <c r="E363" s="30"/>
      <c r="F363" s="54"/>
    </row>
    <row r="364" spans="2:6" x14ac:dyDescent="0.2">
      <c r="B364" s="30"/>
      <c r="C364" s="30"/>
      <c r="D364" s="30"/>
      <c r="E364" s="30"/>
      <c r="F364" s="54"/>
    </row>
    <row r="365" spans="2:6" x14ac:dyDescent="0.2">
      <c r="B365" s="30"/>
      <c r="C365" s="30"/>
      <c r="D365" s="30"/>
      <c r="E365" s="30"/>
      <c r="F365" s="54"/>
    </row>
    <row r="366" spans="2:6" x14ac:dyDescent="0.2">
      <c r="B366" s="30"/>
      <c r="C366" s="30"/>
      <c r="D366" s="30"/>
      <c r="E366" s="30"/>
      <c r="F366" s="54"/>
    </row>
    <row r="367" spans="2:6" x14ac:dyDescent="0.2">
      <c r="B367" s="30"/>
      <c r="C367" s="30"/>
      <c r="D367" s="30"/>
      <c r="E367" s="30"/>
      <c r="F367" s="54"/>
    </row>
    <row r="368" spans="2:6" x14ac:dyDescent="0.2">
      <c r="B368" s="30"/>
      <c r="C368" s="30"/>
      <c r="D368" s="30"/>
      <c r="E368" s="30"/>
      <c r="F368" s="54"/>
    </row>
    <row r="369" spans="2:10" x14ac:dyDescent="0.2">
      <c r="B369" s="30"/>
      <c r="C369" s="30"/>
      <c r="D369" s="30"/>
      <c r="E369" s="30"/>
      <c r="F369" s="54"/>
    </row>
    <row r="370" spans="2:10" x14ac:dyDescent="0.2">
      <c r="B370" s="30"/>
      <c r="C370" s="30"/>
      <c r="D370" s="30"/>
      <c r="E370" s="30"/>
      <c r="F370" s="54"/>
    </row>
    <row r="371" spans="2:10" x14ac:dyDescent="0.2">
      <c r="B371" s="30"/>
      <c r="C371" s="30"/>
      <c r="D371" s="30"/>
      <c r="E371" s="30"/>
      <c r="F371" s="54"/>
    </row>
    <row r="372" spans="2:10" x14ac:dyDescent="0.2">
      <c r="B372" s="30"/>
      <c r="C372" s="30"/>
      <c r="D372" s="30"/>
      <c r="E372" s="30"/>
      <c r="F372" s="54"/>
    </row>
    <row r="373" spans="2:10" x14ac:dyDescent="0.2">
      <c r="B373" s="30"/>
      <c r="C373" s="30"/>
      <c r="D373" s="30"/>
      <c r="E373" s="30"/>
      <c r="F373" s="54"/>
    </row>
    <row r="380" spans="2:10" s="24" customFormat="1" ht="15" x14ac:dyDescent="0.2">
      <c r="F380" s="51"/>
      <c r="J380" s="60"/>
    </row>
    <row r="381" spans="2:10" s="24" customFormat="1" ht="15" x14ac:dyDescent="0.2">
      <c r="F381" s="51"/>
      <c r="J381" s="60"/>
    </row>
    <row r="382" spans="2:10" s="24" customFormat="1" ht="15" x14ac:dyDescent="0.2">
      <c r="F382" s="51"/>
      <c r="J382" s="60"/>
    </row>
    <row r="385" spans="2:10" s="27" customFormat="1" ht="11.25" x14ac:dyDescent="0.2">
      <c r="F385" s="55"/>
      <c r="J385" s="59"/>
    </row>
    <row r="388" spans="2:10" x14ac:dyDescent="0.2">
      <c r="B388" s="30"/>
      <c r="C388" s="30"/>
      <c r="D388" s="30"/>
      <c r="E388" s="30"/>
      <c r="F388" s="54"/>
    </row>
    <row r="389" spans="2:10" x14ac:dyDescent="0.2">
      <c r="B389" s="30"/>
      <c r="C389" s="30"/>
      <c r="D389" s="30"/>
      <c r="E389" s="30"/>
      <c r="F389" s="54"/>
    </row>
    <row r="390" spans="2:10" x14ac:dyDescent="0.2">
      <c r="B390" s="30"/>
      <c r="C390" s="30"/>
      <c r="D390" s="30"/>
      <c r="E390" s="30"/>
      <c r="F390" s="54"/>
    </row>
    <row r="391" spans="2:10" x14ac:dyDescent="0.2">
      <c r="B391" s="30"/>
      <c r="C391" s="30"/>
      <c r="D391" s="30"/>
      <c r="E391" s="30"/>
      <c r="F391" s="54"/>
    </row>
    <row r="392" spans="2:10" x14ac:dyDescent="0.2">
      <c r="B392" s="30"/>
      <c r="C392" s="30"/>
      <c r="D392" s="30"/>
      <c r="E392" s="30"/>
      <c r="F392" s="54"/>
    </row>
    <row r="393" spans="2:10" x14ac:dyDescent="0.2">
      <c r="B393" s="30"/>
      <c r="C393" s="30"/>
      <c r="D393" s="30"/>
      <c r="E393" s="30"/>
      <c r="F393" s="54"/>
    </row>
    <row r="394" spans="2:10" x14ac:dyDescent="0.2">
      <c r="B394" s="30"/>
      <c r="C394" s="30"/>
      <c r="D394" s="30"/>
      <c r="E394" s="30"/>
      <c r="F394" s="54"/>
    </row>
    <row r="395" spans="2:10" x14ac:dyDescent="0.2">
      <c r="B395" s="30"/>
      <c r="C395" s="30"/>
      <c r="D395" s="30"/>
      <c r="E395" s="30"/>
      <c r="F395" s="54"/>
    </row>
    <row r="396" spans="2:10" x14ac:dyDescent="0.2">
      <c r="B396" s="30"/>
      <c r="C396" s="30"/>
      <c r="D396" s="30"/>
      <c r="E396" s="30"/>
      <c r="F396" s="54"/>
    </row>
    <row r="397" spans="2:10" x14ac:dyDescent="0.2">
      <c r="B397" s="30"/>
      <c r="C397" s="30"/>
      <c r="D397" s="30"/>
      <c r="E397" s="30"/>
      <c r="F397" s="54"/>
    </row>
    <row r="398" spans="2:10" x14ac:dyDescent="0.2">
      <c r="B398" s="30"/>
      <c r="C398" s="30"/>
      <c r="D398" s="30"/>
      <c r="E398" s="30"/>
      <c r="F398" s="54"/>
    </row>
    <row r="399" spans="2:10" x14ac:dyDescent="0.2">
      <c r="B399" s="30"/>
      <c r="C399" s="30"/>
      <c r="D399" s="30"/>
      <c r="E399" s="30"/>
      <c r="F399" s="54"/>
    </row>
    <row r="400" spans="2:10" x14ac:dyDescent="0.2">
      <c r="B400" s="30"/>
      <c r="C400" s="30"/>
      <c r="D400" s="30"/>
      <c r="E400" s="30"/>
      <c r="F400" s="54"/>
    </row>
    <row r="401" spans="2:6" x14ac:dyDescent="0.2">
      <c r="B401" s="30"/>
      <c r="C401" s="30"/>
      <c r="D401" s="30"/>
      <c r="E401" s="30"/>
      <c r="F401" s="54"/>
    </row>
    <row r="402" spans="2:6" x14ac:dyDescent="0.2">
      <c r="B402" s="30"/>
      <c r="C402" s="30"/>
      <c r="D402" s="30"/>
      <c r="E402" s="30"/>
      <c r="F402" s="54"/>
    </row>
    <row r="403" spans="2:6" x14ac:dyDescent="0.2">
      <c r="B403" s="30"/>
      <c r="C403" s="30"/>
      <c r="D403" s="30"/>
      <c r="E403" s="30"/>
      <c r="F403" s="54"/>
    </row>
    <row r="404" spans="2:6" x14ac:dyDescent="0.2">
      <c r="B404" s="30"/>
      <c r="C404" s="30"/>
      <c r="D404" s="30"/>
      <c r="E404" s="30"/>
      <c r="F404" s="54"/>
    </row>
    <row r="405" spans="2:6" x14ac:dyDescent="0.2">
      <c r="B405" s="30"/>
      <c r="C405" s="30"/>
      <c r="D405" s="30"/>
      <c r="E405" s="30"/>
      <c r="F405" s="54"/>
    </row>
    <row r="406" spans="2:6" x14ac:dyDescent="0.2">
      <c r="B406" s="30"/>
      <c r="C406" s="30"/>
      <c r="D406" s="30"/>
      <c r="E406" s="30"/>
      <c r="F406" s="54"/>
    </row>
    <row r="407" spans="2:6" x14ac:dyDescent="0.2">
      <c r="B407" s="30"/>
      <c r="C407" s="30"/>
      <c r="D407" s="30"/>
      <c r="E407" s="30"/>
      <c r="F407" s="54"/>
    </row>
    <row r="408" spans="2:6" x14ac:dyDescent="0.2">
      <c r="B408" s="30"/>
      <c r="C408" s="30"/>
      <c r="D408" s="30"/>
      <c r="E408" s="30"/>
      <c r="F408" s="54"/>
    </row>
    <row r="409" spans="2:6" x14ac:dyDescent="0.2">
      <c r="B409" s="30"/>
      <c r="C409" s="30"/>
      <c r="D409" s="30"/>
      <c r="E409" s="30"/>
      <c r="F409" s="54"/>
    </row>
    <row r="410" spans="2:6" x14ac:dyDescent="0.2">
      <c r="B410" s="30"/>
      <c r="C410" s="30"/>
      <c r="D410" s="30"/>
      <c r="E410" s="30"/>
      <c r="F410" s="54"/>
    </row>
    <row r="411" spans="2:6" x14ac:dyDescent="0.2">
      <c r="B411" s="30"/>
      <c r="C411" s="30"/>
      <c r="D411" s="30"/>
      <c r="E411" s="30"/>
      <c r="F411" s="54"/>
    </row>
    <row r="412" spans="2:6" x14ac:dyDescent="0.2">
      <c r="B412" s="30"/>
      <c r="C412" s="30"/>
      <c r="D412" s="30"/>
      <c r="E412" s="30"/>
      <c r="F412" s="54"/>
    </row>
    <row r="413" spans="2:6" x14ac:dyDescent="0.2">
      <c r="B413" s="30"/>
      <c r="C413" s="30"/>
      <c r="D413" s="30"/>
      <c r="E413" s="30"/>
      <c r="F413" s="54"/>
    </row>
    <row r="414" spans="2:6" x14ac:dyDescent="0.2">
      <c r="B414" s="30"/>
      <c r="C414" s="30"/>
      <c r="D414" s="30"/>
      <c r="E414" s="30"/>
      <c r="F414" s="54"/>
    </row>
    <row r="415" spans="2:6" x14ac:dyDescent="0.2">
      <c r="B415" s="30"/>
      <c r="C415" s="30"/>
      <c r="D415" s="30"/>
      <c r="E415" s="30"/>
      <c r="F415" s="54"/>
    </row>
    <row r="416" spans="2:6" x14ac:dyDescent="0.2">
      <c r="B416" s="30"/>
      <c r="C416" s="30"/>
      <c r="D416" s="30"/>
      <c r="E416" s="30"/>
      <c r="F416" s="54"/>
    </row>
    <row r="417" spans="2:10" x14ac:dyDescent="0.2">
      <c r="B417" s="30"/>
      <c r="C417" s="30"/>
      <c r="D417" s="30"/>
      <c r="E417" s="30"/>
      <c r="F417" s="54"/>
    </row>
    <row r="418" spans="2:10" x14ac:dyDescent="0.2">
      <c r="B418" s="30"/>
      <c r="C418" s="30"/>
      <c r="D418" s="30"/>
      <c r="E418" s="30"/>
      <c r="F418" s="54"/>
    </row>
    <row r="419" spans="2:10" x14ac:dyDescent="0.2">
      <c r="B419" s="30"/>
      <c r="C419" s="30"/>
      <c r="D419" s="30"/>
      <c r="E419" s="30"/>
      <c r="F419" s="54"/>
    </row>
    <row r="420" spans="2:10" x14ac:dyDescent="0.2">
      <c r="B420" s="30"/>
      <c r="C420" s="30"/>
      <c r="D420" s="30"/>
      <c r="E420" s="30"/>
      <c r="F420" s="54"/>
    </row>
    <row r="421" spans="2:10" x14ac:dyDescent="0.2">
      <c r="B421" s="30"/>
      <c r="C421" s="30"/>
      <c r="D421" s="30"/>
      <c r="E421" s="30"/>
      <c r="F421" s="54"/>
    </row>
    <row r="422" spans="2:10" x14ac:dyDescent="0.2">
      <c r="B422" s="30"/>
      <c r="C422" s="30"/>
      <c r="D422" s="30"/>
      <c r="E422" s="30"/>
      <c r="F422" s="54"/>
    </row>
    <row r="423" spans="2:10" x14ac:dyDescent="0.2">
      <c r="B423" s="30"/>
      <c r="C423" s="30"/>
      <c r="D423" s="30"/>
      <c r="E423" s="30"/>
      <c r="F423" s="54"/>
    </row>
    <row r="424" spans="2:10" x14ac:dyDescent="0.2">
      <c r="B424" s="30"/>
      <c r="C424" s="30"/>
      <c r="D424" s="30"/>
      <c r="E424" s="30"/>
      <c r="F424" s="54"/>
    </row>
    <row r="425" spans="2:10" x14ac:dyDescent="0.2">
      <c r="B425" s="30"/>
      <c r="C425" s="30"/>
      <c r="D425" s="30"/>
      <c r="E425" s="30"/>
      <c r="F425" s="54"/>
    </row>
    <row r="426" spans="2:10" x14ac:dyDescent="0.2">
      <c r="B426" s="30"/>
      <c r="C426" s="30"/>
      <c r="D426" s="30"/>
      <c r="E426" s="30"/>
      <c r="F426" s="54"/>
    </row>
    <row r="427" spans="2:10" x14ac:dyDescent="0.2">
      <c r="B427" s="30"/>
      <c r="C427" s="30"/>
      <c r="D427" s="30"/>
      <c r="E427" s="30"/>
      <c r="F427" s="54"/>
    </row>
    <row r="428" spans="2:10" x14ac:dyDescent="0.2">
      <c r="B428" s="30"/>
      <c r="C428" s="30"/>
      <c r="D428" s="30"/>
      <c r="E428" s="30"/>
      <c r="F428" s="54"/>
    </row>
    <row r="429" spans="2:10" x14ac:dyDescent="0.2">
      <c r="B429" s="30"/>
      <c r="C429" s="30"/>
      <c r="D429" s="30"/>
      <c r="E429" s="30"/>
      <c r="F429" s="54"/>
    </row>
    <row r="430" spans="2:10" x14ac:dyDescent="0.2">
      <c r="B430" s="30"/>
      <c r="C430" s="30"/>
      <c r="D430" s="30"/>
      <c r="E430" s="30"/>
      <c r="F430" s="54"/>
    </row>
    <row r="431" spans="2:10" x14ac:dyDescent="0.2">
      <c r="B431" s="30"/>
      <c r="C431" s="30"/>
      <c r="D431" s="30"/>
      <c r="E431" s="30"/>
      <c r="F431" s="54"/>
    </row>
    <row r="432" spans="2:10" s="24" customFormat="1" ht="15" x14ac:dyDescent="0.2">
      <c r="B432" s="30"/>
      <c r="C432" s="30"/>
      <c r="D432" s="30"/>
      <c r="E432" s="30"/>
      <c r="F432" s="54"/>
      <c r="J432" s="60"/>
    </row>
    <row r="433" spans="2:10" s="24" customFormat="1" ht="15" x14ac:dyDescent="0.2">
      <c r="B433" s="30"/>
      <c r="C433" s="30"/>
      <c r="D433" s="30"/>
      <c r="E433" s="30"/>
      <c r="F433" s="54"/>
      <c r="J433" s="60"/>
    </row>
    <row r="434" spans="2:10" s="24" customFormat="1" ht="15" x14ac:dyDescent="0.2">
      <c r="B434" s="30"/>
      <c r="C434" s="30"/>
      <c r="D434" s="30"/>
      <c r="E434" s="30"/>
      <c r="F434" s="54"/>
      <c r="J434" s="60"/>
    </row>
    <row r="435" spans="2:10" x14ac:dyDescent="0.2">
      <c r="B435" s="30"/>
      <c r="C435" s="30"/>
      <c r="D435" s="30"/>
      <c r="E435" s="30"/>
      <c r="F435" s="54"/>
    </row>
    <row r="436" spans="2:10" x14ac:dyDescent="0.2">
      <c r="B436" s="30"/>
      <c r="C436" s="30"/>
      <c r="D436" s="30"/>
      <c r="E436" s="30"/>
      <c r="F436" s="54"/>
    </row>
    <row r="437" spans="2:10" s="27" customFormat="1" ht="11.25" x14ac:dyDescent="0.2">
      <c r="F437" s="55"/>
      <c r="J437" s="59"/>
    </row>
    <row r="438" spans="2:10" x14ac:dyDescent="0.2">
      <c r="B438" s="30"/>
      <c r="C438" s="30"/>
      <c r="D438" s="30"/>
      <c r="E438" s="30"/>
      <c r="F438" s="54"/>
    </row>
    <row r="439" spans="2:10" x14ac:dyDescent="0.2">
      <c r="B439" s="30"/>
      <c r="C439" s="30"/>
      <c r="D439" s="30"/>
      <c r="E439" s="30"/>
      <c r="F439" s="54"/>
    </row>
    <row r="440" spans="2:10" x14ac:dyDescent="0.2">
      <c r="B440" s="30"/>
      <c r="C440" s="30"/>
      <c r="D440" s="30"/>
      <c r="E440" s="30"/>
      <c r="F440" s="54"/>
    </row>
    <row r="441" spans="2:10" x14ac:dyDescent="0.2">
      <c r="B441" s="30"/>
      <c r="C441" s="30"/>
      <c r="D441" s="30"/>
      <c r="E441" s="30"/>
      <c r="F441" s="54"/>
    </row>
    <row r="442" spans="2:10" x14ac:dyDescent="0.2">
      <c r="B442" s="30"/>
      <c r="C442" s="30"/>
      <c r="D442" s="30"/>
      <c r="E442" s="30"/>
      <c r="F442" s="54"/>
    </row>
    <row r="443" spans="2:10" x14ac:dyDescent="0.2">
      <c r="B443" s="30"/>
      <c r="C443" s="30"/>
      <c r="D443" s="30"/>
      <c r="E443" s="30"/>
      <c r="F443" s="54"/>
    </row>
    <row r="444" spans="2:10" x14ac:dyDescent="0.2">
      <c r="B444" s="30"/>
      <c r="C444" s="30"/>
      <c r="D444" s="30"/>
      <c r="E444" s="30"/>
      <c r="F444" s="54"/>
    </row>
    <row r="445" spans="2:10" x14ac:dyDescent="0.2">
      <c r="B445" s="30"/>
      <c r="C445" s="30"/>
      <c r="D445" s="30"/>
      <c r="E445" s="30"/>
      <c r="F445" s="54"/>
    </row>
    <row r="446" spans="2:10" x14ac:dyDescent="0.2">
      <c r="B446" s="30"/>
      <c r="C446" s="30"/>
      <c r="D446" s="30"/>
      <c r="E446" s="30"/>
      <c r="F446" s="54"/>
    </row>
    <row r="447" spans="2:10" x14ac:dyDescent="0.2">
      <c r="B447" s="30"/>
      <c r="C447" s="30"/>
      <c r="D447" s="30"/>
      <c r="E447" s="30"/>
      <c r="F447" s="54"/>
    </row>
    <row r="448" spans="2:10" x14ac:dyDescent="0.2">
      <c r="B448" s="30"/>
      <c r="C448" s="30"/>
      <c r="D448" s="30"/>
      <c r="E448" s="30"/>
      <c r="F448" s="54"/>
    </row>
    <row r="449" spans="2:6" x14ac:dyDescent="0.2">
      <c r="B449" s="30"/>
      <c r="C449" s="30"/>
      <c r="D449" s="30"/>
      <c r="E449" s="30"/>
      <c r="F449" s="54"/>
    </row>
    <row r="450" spans="2:6" x14ac:dyDescent="0.2">
      <c r="B450" s="30"/>
      <c r="C450" s="30"/>
      <c r="D450" s="30"/>
      <c r="E450" s="30"/>
      <c r="F450" s="54"/>
    </row>
    <row r="451" spans="2:6" x14ac:dyDescent="0.2">
      <c r="B451" s="30"/>
      <c r="C451" s="30"/>
      <c r="D451" s="30"/>
      <c r="E451" s="30"/>
      <c r="F451" s="54"/>
    </row>
    <row r="452" spans="2:6" x14ac:dyDescent="0.2">
      <c r="B452" s="30"/>
      <c r="C452" s="30"/>
      <c r="D452" s="30"/>
      <c r="E452" s="30"/>
      <c r="F452" s="54"/>
    </row>
    <row r="453" spans="2:6" x14ac:dyDescent="0.2">
      <c r="B453" s="30"/>
      <c r="C453" s="30"/>
      <c r="D453" s="30"/>
      <c r="E453" s="30"/>
      <c r="F453" s="54"/>
    </row>
    <row r="454" spans="2:6" x14ac:dyDescent="0.2">
      <c r="B454" s="30"/>
      <c r="C454" s="30"/>
      <c r="D454" s="30"/>
      <c r="E454" s="30"/>
      <c r="F454" s="54"/>
    </row>
    <row r="455" spans="2:6" x14ac:dyDescent="0.2">
      <c r="B455" s="30"/>
      <c r="C455" s="30"/>
      <c r="D455" s="30"/>
      <c r="E455" s="30"/>
      <c r="F455" s="54"/>
    </row>
    <row r="456" spans="2:6" x14ac:dyDescent="0.2">
      <c r="B456" s="30"/>
      <c r="C456" s="30"/>
      <c r="D456" s="30"/>
      <c r="E456" s="30"/>
      <c r="F456" s="54"/>
    </row>
    <row r="457" spans="2:6" x14ac:dyDescent="0.2">
      <c r="B457" s="30"/>
      <c r="C457" s="30"/>
      <c r="D457" s="30"/>
      <c r="E457" s="30"/>
      <c r="F457" s="54"/>
    </row>
    <row r="458" spans="2:6" x14ac:dyDescent="0.2">
      <c r="B458" s="30"/>
      <c r="C458" s="30"/>
      <c r="D458" s="30"/>
      <c r="E458" s="30"/>
      <c r="F458" s="54"/>
    </row>
    <row r="459" spans="2:6" x14ac:dyDescent="0.2">
      <c r="B459" s="30"/>
      <c r="C459" s="30"/>
      <c r="D459" s="30"/>
      <c r="E459" s="30"/>
      <c r="F459" s="54"/>
    </row>
    <row r="460" spans="2:6" x14ac:dyDescent="0.2">
      <c r="B460" s="30"/>
      <c r="C460" s="30"/>
      <c r="D460" s="30"/>
      <c r="E460" s="30"/>
      <c r="F460" s="54"/>
    </row>
    <row r="461" spans="2:6" x14ac:dyDescent="0.2">
      <c r="B461" s="30"/>
      <c r="C461" s="30"/>
      <c r="D461" s="30"/>
      <c r="E461" s="30"/>
      <c r="F461" s="54"/>
    </row>
    <row r="462" spans="2:6" x14ac:dyDescent="0.2">
      <c r="B462" s="30"/>
      <c r="C462" s="30"/>
      <c r="D462" s="30"/>
      <c r="E462" s="30"/>
      <c r="F462" s="54"/>
    </row>
    <row r="463" spans="2:6" x14ac:dyDescent="0.2">
      <c r="B463" s="30"/>
      <c r="C463" s="30"/>
      <c r="D463" s="30"/>
      <c r="E463" s="30"/>
      <c r="F463" s="54"/>
    </row>
    <row r="464" spans="2:6" x14ac:dyDescent="0.2">
      <c r="B464" s="30"/>
      <c r="C464" s="30"/>
      <c r="D464" s="30"/>
      <c r="E464" s="30"/>
      <c r="F464" s="54"/>
    </row>
    <row r="465" spans="2:6" x14ac:dyDescent="0.2">
      <c r="B465" s="30"/>
      <c r="C465" s="30"/>
      <c r="D465" s="30"/>
      <c r="E465" s="30"/>
      <c r="F465" s="54"/>
    </row>
    <row r="466" spans="2:6" x14ac:dyDescent="0.2">
      <c r="B466" s="30"/>
      <c r="C466" s="30"/>
      <c r="D466" s="30"/>
      <c r="E466" s="30"/>
      <c r="F466" s="54"/>
    </row>
    <row r="467" spans="2:6" x14ac:dyDescent="0.2">
      <c r="B467" s="30"/>
      <c r="C467" s="30"/>
      <c r="D467" s="30"/>
      <c r="E467" s="30"/>
      <c r="F467" s="54"/>
    </row>
    <row r="468" spans="2:6" x14ac:dyDescent="0.2">
      <c r="B468" s="30"/>
      <c r="C468" s="30"/>
      <c r="D468" s="30"/>
      <c r="E468" s="30"/>
      <c r="F468" s="54"/>
    </row>
    <row r="469" spans="2:6" x14ac:dyDescent="0.2">
      <c r="B469" s="30"/>
      <c r="C469" s="30"/>
      <c r="D469" s="30"/>
      <c r="E469" s="30"/>
      <c r="F469" s="54"/>
    </row>
    <row r="470" spans="2:6" x14ac:dyDescent="0.2">
      <c r="B470" s="30"/>
      <c r="C470" s="30"/>
      <c r="D470" s="30"/>
      <c r="E470" s="30"/>
      <c r="F470" s="54"/>
    </row>
    <row r="471" spans="2:6" x14ac:dyDescent="0.2">
      <c r="B471" s="30"/>
      <c r="C471" s="30"/>
      <c r="D471" s="30"/>
      <c r="E471" s="30"/>
      <c r="F471" s="54"/>
    </row>
    <row r="472" spans="2:6" x14ac:dyDescent="0.2">
      <c r="B472" s="30"/>
      <c r="C472" s="30"/>
      <c r="D472" s="30"/>
      <c r="E472" s="30"/>
      <c r="F472" s="54"/>
    </row>
    <row r="473" spans="2:6" x14ac:dyDescent="0.2">
      <c r="B473" s="30"/>
      <c r="C473" s="30"/>
      <c r="D473" s="30"/>
      <c r="E473" s="30"/>
      <c r="F473" s="54"/>
    </row>
    <row r="474" spans="2:6" x14ac:dyDescent="0.2">
      <c r="B474" s="30"/>
      <c r="C474" s="30"/>
      <c r="D474" s="30"/>
      <c r="E474" s="30"/>
      <c r="F474" s="54"/>
    </row>
    <row r="475" spans="2:6" x14ac:dyDescent="0.2">
      <c r="B475" s="30"/>
      <c r="C475" s="30"/>
      <c r="D475" s="30"/>
      <c r="E475" s="30"/>
      <c r="F475" s="54"/>
    </row>
    <row r="476" spans="2:6" x14ac:dyDescent="0.2">
      <c r="B476" s="30"/>
      <c r="C476" s="30"/>
      <c r="D476" s="30"/>
      <c r="E476" s="30"/>
      <c r="F476" s="54"/>
    </row>
    <row r="477" spans="2:6" x14ac:dyDescent="0.2">
      <c r="B477" s="30"/>
      <c r="C477" s="30"/>
      <c r="D477" s="30"/>
      <c r="E477" s="30"/>
      <c r="F477" s="54"/>
    </row>
    <row r="484" spans="2:10" s="24" customFormat="1" ht="15" x14ac:dyDescent="0.2">
      <c r="F484" s="51"/>
      <c r="J484" s="60"/>
    </row>
    <row r="485" spans="2:10" s="24" customFormat="1" ht="15" x14ac:dyDescent="0.2">
      <c r="F485" s="51"/>
      <c r="J485" s="60"/>
    </row>
    <row r="486" spans="2:10" s="24" customFormat="1" ht="15" x14ac:dyDescent="0.2">
      <c r="F486" s="51"/>
      <c r="J486" s="60"/>
    </row>
    <row r="489" spans="2:10" s="27" customFormat="1" ht="11.25" x14ac:dyDescent="0.2">
      <c r="F489" s="55"/>
      <c r="J489" s="59"/>
    </row>
    <row r="492" spans="2:10" x14ac:dyDescent="0.2">
      <c r="B492" s="30"/>
      <c r="C492" s="30"/>
      <c r="D492" s="30"/>
      <c r="E492" s="30"/>
      <c r="F492" s="54"/>
    </row>
    <row r="493" spans="2:10" x14ac:dyDescent="0.2">
      <c r="B493" s="30"/>
      <c r="C493" s="30"/>
      <c r="D493" s="30"/>
      <c r="E493" s="30"/>
      <c r="F493" s="54"/>
    </row>
    <row r="494" spans="2:10" x14ac:dyDescent="0.2">
      <c r="B494" s="30"/>
      <c r="C494" s="30"/>
      <c r="D494" s="30"/>
      <c r="E494" s="30"/>
      <c r="F494" s="54"/>
    </row>
    <row r="495" spans="2:10" x14ac:dyDescent="0.2">
      <c r="B495" s="30"/>
      <c r="C495" s="30"/>
      <c r="D495" s="30"/>
      <c r="E495" s="30"/>
      <c r="F495" s="54"/>
    </row>
    <row r="496" spans="2:10" x14ac:dyDescent="0.2">
      <c r="B496" s="30"/>
      <c r="C496" s="30"/>
      <c r="D496" s="30"/>
      <c r="E496" s="30"/>
      <c r="F496" s="54"/>
    </row>
    <row r="497" spans="2:6" x14ac:dyDescent="0.2">
      <c r="B497" s="30"/>
      <c r="C497" s="30"/>
      <c r="D497" s="30"/>
      <c r="E497" s="30"/>
      <c r="F497" s="54"/>
    </row>
    <row r="498" spans="2:6" x14ac:dyDescent="0.2">
      <c r="B498" s="30"/>
      <c r="C498" s="30"/>
      <c r="D498" s="30"/>
      <c r="E498" s="30"/>
      <c r="F498" s="54"/>
    </row>
    <row r="499" spans="2:6" x14ac:dyDescent="0.2">
      <c r="B499" s="30"/>
      <c r="C499" s="30"/>
      <c r="D499" s="30"/>
      <c r="E499" s="30"/>
      <c r="F499" s="54"/>
    </row>
    <row r="500" spans="2:6" x14ac:dyDescent="0.2">
      <c r="B500" s="30"/>
      <c r="C500" s="30"/>
      <c r="D500" s="30"/>
      <c r="E500" s="30"/>
      <c r="F500" s="54"/>
    </row>
    <row r="501" spans="2:6" x14ac:dyDescent="0.2">
      <c r="B501" s="30"/>
      <c r="C501" s="30"/>
      <c r="D501" s="30"/>
      <c r="E501" s="30"/>
      <c r="F501" s="54"/>
    </row>
    <row r="502" spans="2:6" x14ac:dyDescent="0.2">
      <c r="B502" s="30"/>
      <c r="C502" s="30"/>
      <c r="D502" s="30"/>
      <c r="E502" s="30"/>
      <c r="F502" s="54"/>
    </row>
    <row r="503" spans="2:6" x14ac:dyDescent="0.2">
      <c r="B503" s="30"/>
      <c r="C503" s="30"/>
      <c r="D503" s="30"/>
      <c r="E503" s="30"/>
      <c r="F503" s="54"/>
    </row>
    <row r="504" spans="2:6" x14ac:dyDescent="0.2">
      <c r="B504" s="30"/>
      <c r="C504" s="30"/>
      <c r="D504" s="30"/>
      <c r="E504" s="30"/>
      <c r="F504" s="54"/>
    </row>
    <row r="505" spans="2:6" x14ac:dyDescent="0.2">
      <c r="B505" s="30"/>
      <c r="C505" s="30"/>
      <c r="D505" s="30"/>
      <c r="E505" s="30"/>
      <c r="F505" s="54"/>
    </row>
    <row r="506" spans="2:6" x14ac:dyDescent="0.2">
      <c r="B506" s="30"/>
      <c r="C506" s="30"/>
      <c r="D506" s="30"/>
      <c r="E506" s="30"/>
      <c r="F506" s="54"/>
    </row>
    <row r="507" spans="2:6" x14ac:dyDescent="0.2">
      <c r="B507" s="30"/>
      <c r="C507" s="30"/>
      <c r="D507" s="30"/>
      <c r="E507" s="30"/>
      <c r="F507" s="54"/>
    </row>
    <row r="508" spans="2:6" x14ac:dyDescent="0.2">
      <c r="B508" s="30"/>
      <c r="C508" s="30"/>
      <c r="D508" s="30"/>
      <c r="E508" s="30"/>
      <c r="F508" s="54"/>
    </row>
    <row r="509" spans="2:6" x14ac:dyDescent="0.2">
      <c r="B509" s="30"/>
      <c r="C509" s="30"/>
      <c r="D509" s="30"/>
      <c r="E509" s="30"/>
      <c r="F509" s="54"/>
    </row>
    <row r="510" spans="2:6" x14ac:dyDescent="0.2">
      <c r="B510" s="30"/>
      <c r="C510" s="30"/>
      <c r="D510" s="30"/>
      <c r="E510" s="30"/>
      <c r="F510" s="54"/>
    </row>
    <row r="511" spans="2:6" x14ac:dyDescent="0.2">
      <c r="B511" s="30"/>
      <c r="C511" s="30"/>
      <c r="D511" s="30"/>
      <c r="E511" s="30"/>
      <c r="F511" s="54"/>
    </row>
    <row r="512" spans="2:6" x14ac:dyDescent="0.2">
      <c r="B512" s="30"/>
      <c r="C512" s="30"/>
      <c r="D512" s="30"/>
      <c r="E512" s="30"/>
      <c r="F512" s="54"/>
    </row>
    <row r="513" spans="2:6" x14ac:dyDescent="0.2">
      <c r="B513" s="30"/>
      <c r="C513" s="30"/>
      <c r="D513" s="30"/>
      <c r="E513" s="30"/>
      <c r="F513" s="54"/>
    </row>
    <row r="514" spans="2:6" x14ac:dyDescent="0.2">
      <c r="B514" s="30"/>
      <c r="C514" s="30"/>
      <c r="D514" s="30"/>
      <c r="E514" s="30"/>
      <c r="F514" s="54"/>
    </row>
    <row r="515" spans="2:6" x14ac:dyDescent="0.2">
      <c r="B515" s="30"/>
      <c r="C515" s="30"/>
      <c r="D515" s="30"/>
      <c r="E515" s="30"/>
      <c r="F515" s="54"/>
    </row>
    <row r="516" spans="2:6" x14ac:dyDescent="0.2">
      <c r="B516" s="30"/>
      <c r="C516" s="30"/>
      <c r="D516" s="30"/>
      <c r="E516" s="30"/>
      <c r="F516" s="54"/>
    </row>
    <row r="517" spans="2:6" x14ac:dyDescent="0.2">
      <c r="B517" s="30"/>
      <c r="C517" s="30"/>
      <c r="D517" s="30"/>
      <c r="E517" s="30"/>
      <c r="F517" s="54"/>
    </row>
    <row r="518" spans="2:6" x14ac:dyDescent="0.2">
      <c r="B518" s="30"/>
      <c r="C518" s="30"/>
      <c r="D518" s="30"/>
      <c r="E518" s="30"/>
      <c r="F518" s="54"/>
    </row>
    <row r="519" spans="2:6" x14ac:dyDescent="0.2">
      <c r="B519" s="30"/>
      <c r="C519" s="30"/>
      <c r="D519" s="30"/>
      <c r="E519" s="30"/>
      <c r="F519" s="54"/>
    </row>
    <row r="520" spans="2:6" x14ac:dyDescent="0.2">
      <c r="B520" s="30"/>
      <c r="C520" s="30"/>
      <c r="D520" s="30"/>
      <c r="E520" s="30"/>
      <c r="F520" s="54"/>
    </row>
    <row r="521" spans="2:6" x14ac:dyDescent="0.2">
      <c r="B521" s="30"/>
      <c r="C521" s="30"/>
      <c r="D521" s="30"/>
      <c r="E521" s="30"/>
      <c r="F521" s="54"/>
    </row>
    <row r="522" spans="2:6" x14ac:dyDescent="0.2">
      <c r="B522" s="30"/>
      <c r="C522" s="30"/>
      <c r="D522" s="30"/>
      <c r="E522" s="30"/>
      <c r="F522" s="54"/>
    </row>
    <row r="523" spans="2:6" x14ac:dyDescent="0.2">
      <c r="B523" s="30"/>
      <c r="C523" s="30"/>
      <c r="D523" s="30"/>
      <c r="E523" s="30"/>
      <c r="F523" s="54"/>
    </row>
    <row r="524" spans="2:6" x14ac:dyDescent="0.2">
      <c r="B524" s="30"/>
      <c r="C524" s="30"/>
      <c r="D524" s="30"/>
      <c r="E524" s="30"/>
      <c r="F524" s="54"/>
    </row>
    <row r="525" spans="2:6" x14ac:dyDescent="0.2">
      <c r="B525" s="30"/>
      <c r="C525" s="30"/>
      <c r="D525" s="30"/>
      <c r="E525" s="30"/>
      <c r="F525" s="54"/>
    </row>
    <row r="526" spans="2:6" x14ac:dyDescent="0.2">
      <c r="B526" s="30"/>
      <c r="C526" s="30"/>
      <c r="D526" s="30"/>
      <c r="E526" s="30"/>
      <c r="F526" s="54"/>
    </row>
    <row r="527" spans="2:6" x14ac:dyDescent="0.2">
      <c r="B527" s="30"/>
      <c r="C527" s="30"/>
      <c r="D527" s="30"/>
      <c r="E527" s="30"/>
      <c r="F527" s="54"/>
    </row>
    <row r="528" spans="2:6" x14ac:dyDescent="0.2">
      <c r="B528" s="30"/>
      <c r="C528" s="30"/>
      <c r="D528" s="30"/>
      <c r="E528" s="30"/>
      <c r="F528" s="54"/>
    </row>
    <row r="529" spans="2:10" x14ac:dyDescent="0.2">
      <c r="B529" s="30"/>
      <c r="C529" s="30"/>
      <c r="D529" s="30"/>
      <c r="E529" s="30"/>
      <c r="F529" s="54"/>
    </row>
    <row r="530" spans="2:10" x14ac:dyDescent="0.2">
      <c r="B530" s="30"/>
      <c r="C530" s="30"/>
      <c r="D530" s="30"/>
      <c r="E530" s="30"/>
      <c r="F530" s="54"/>
    </row>
    <row r="531" spans="2:10" x14ac:dyDescent="0.2">
      <c r="B531" s="30"/>
      <c r="C531" s="30"/>
      <c r="D531" s="30"/>
      <c r="E531" s="30"/>
      <c r="F531" s="54"/>
    </row>
    <row r="532" spans="2:10" x14ac:dyDescent="0.2">
      <c r="B532" s="30"/>
      <c r="C532" s="30"/>
      <c r="D532" s="30"/>
      <c r="E532" s="30"/>
      <c r="F532" s="54"/>
    </row>
    <row r="533" spans="2:10" x14ac:dyDescent="0.2">
      <c r="B533" s="30"/>
      <c r="C533" s="30"/>
      <c r="D533" s="30"/>
      <c r="E533" s="30"/>
      <c r="F533" s="54"/>
    </row>
    <row r="534" spans="2:10" x14ac:dyDescent="0.2">
      <c r="B534" s="30"/>
      <c r="C534" s="30"/>
      <c r="D534" s="30"/>
      <c r="E534" s="30"/>
      <c r="F534" s="54"/>
    </row>
    <row r="535" spans="2:10" x14ac:dyDescent="0.2">
      <c r="B535" s="30"/>
      <c r="C535" s="30"/>
      <c r="D535" s="30"/>
      <c r="E535" s="30"/>
      <c r="F535" s="54"/>
    </row>
    <row r="536" spans="2:10" s="24" customFormat="1" ht="15" x14ac:dyDescent="0.2">
      <c r="B536" s="30"/>
      <c r="C536" s="30"/>
      <c r="D536" s="30"/>
      <c r="E536" s="30"/>
      <c r="F536" s="54"/>
      <c r="J536" s="60"/>
    </row>
    <row r="537" spans="2:10" s="24" customFormat="1" ht="15" x14ac:dyDescent="0.2">
      <c r="B537" s="30"/>
      <c r="C537" s="30"/>
      <c r="D537" s="30"/>
      <c r="E537" s="30"/>
      <c r="F537" s="54"/>
      <c r="J537" s="60"/>
    </row>
    <row r="538" spans="2:10" s="24" customFormat="1" ht="15" x14ac:dyDescent="0.2">
      <c r="B538" s="30"/>
      <c r="C538" s="30"/>
      <c r="D538" s="30"/>
      <c r="E538" s="30"/>
      <c r="F538" s="54"/>
      <c r="J538" s="60"/>
    </row>
    <row r="539" spans="2:10" x14ac:dyDescent="0.2">
      <c r="B539" s="30"/>
      <c r="C539" s="30"/>
      <c r="D539" s="30"/>
      <c r="E539" s="30"/>
      <c r="F539" s="54"/>
    </row>
    <row r="540" spans="2:10" x14ac:dyDescent="0.2">
      <c r="B540" s="30"/>
      <c r="C540" s="30"/>
      <c r="D540" s="30"/>
      <c r="E540" s="30"/>
      <c r="F540" s="54"/>
    </row>
    <row r="541" spans="2:10" s="27" customFormat="1" ht="11.25" x14ac:dyDescent="0.2">
      <c r="F541" s="55"/>
      <c r="J541" s="59"/>
    </row>
    <row r="542" spans="2:10" x14ac:dyDescent="0.2">
      <c r="B542" s="30"/>
      <c r="C542" s="30"/>
      <c r="D542" s="30"/>
      <c r="E542" s="30"/>
      <c r="F542" s="54"/>
    </row>
    <row r="543" spans="2:10" x14ac:dyDescent="0.2">
      <c r="B543" s="30"/>
      <c r="C543" s="30"/>
      <c r="D543" s="30"/>
      <c r="E543" s="30"/>
      <c r="F543" s="54"/>
    </row>
    <row r="544" spans="2:10" x14ac:dyDescent="0.2">
      <c r="B544" s="30"/>
      <c r="C544" s="30"/>
      <c r="D544" s="30"/>
      <c r="E544" s="30"/>
      <c r="F544" s="54"/>
    </row>
    <row r="545" spans="2:6" x14ac:dyDescent="0.2">
      <c r="B545" s="30"/>
      <c r="C545" s="30"/>
      <c r="D545" s="30"/>
      <c r="E545" s="30"/>
      <c r="F545" s="54"/>
    </row>
    <row r="546" spans="2:6" x14ac:dyDescent="0.2">
      <c r="B546" s="30"/>
      <c r="C546" s="30"/>
      <c r="D546" s="30"/>
      <c r="E546" s="30"/>
      <c r="F546" s="54"/>
    </row>
    <row r="547" spans="2:6" x14ac:dyDescent="0.2">
      <c r="B547" s="30"/>
      <c r="C547" s="30"/>
      <c r="D547" s="30"/>
      <c r="E547" s="30"/>
      <c r="F547" s="54"/>
    </row>
    <row r="548" spans="2:6" x14ac:dyDescent="0.2">
      <c r="B548" s="30"/>
      <c r="C548" s="30"/>
      <c r="D548" s="30"/>
      <c r="E548" s="30"/>
      <c r="F548" s="54"/>
    </row>
    <row r="549" spans="2:6" x14ac:dyDescent="0.2">
      <c r="B549" s="30"/>
      <c r="C549" s="30"/>
      <c r="D549" s="30"/>
      <c r="E549" s="30"/>
      <c r="F549" s="54"/>
    </row>
    <row r="550" spans="2:6" x14ac:dyDescent="0.2">
      <c r="B550" s="30"/>
      <c r="C550" s="30"/>
      <c r="D550" s="30"/>
      <c r="E550" s="30"/>
      <c r="F550" s="54"/>
    </row>
    <row r="551" spans="2:6" x14ac:dyDescent="0.2">
      <c r="B551" s="30"/>
      <c r="C551" s="30"/>
      <c r="D551" s="30"/>
      <c r="E551" s="30"/>
      <c r="F551" s="54"/>
    </row>
    <row r="552" spans="2:6" x14ac:dyDescent="0.2">
      <c r="B552" s="30"/>
      <c r="C552" s="30"/>
      <c r="D552" s="30"/>
      <c r="E552" s="30"/>
      <c r="F552" s="54"/>
    </row>
    <row r="553" spans="2:6" x14ac:dyDescent="0.2">
      <c r="B553" s="30"/>
      <c r="C553" s="30"/>
      <c r="D553" s="30"/>
      <c r="E553" s="30"/>
      <c r="F553" s="54"/>
    </row>
    <row r="554" spans="2:6" x14ac:dyDescent="0.2">
      <c r="B554" s="30"/>
      <c r="C554" s="30"/>
      <c r="D554" s="30"/>
      <c r="E554" s="30"/>
      <c r="F554" s="54"/>
    </row>
    <row r="555" spans="2:6" x14ac:dyDescent="0.2">
      <c r="B555" s="30"/>
      <c r="C555" s="30"/>
      <c r="D555" s="30"/>
      <c r="E555" s="30"/>
      <c r="F555" s="54"/>
    </row>
    <row r="556" spans="2:6" x14ac:dyDescent="0.2">
      <c r="B556" s="30"/>
      <c r="C556" s="30"/>
      <c r="D556" s="30"/>
      <c r="E556" s="30"/>
      <c r="F556" s="54"/>
    </row>
    <row r="557" spans="2:6" x14ac:dyDescent="0.2">
      <c r="B557" s="30"/>
      <c r="C557" s="30"/>
      <c r="D557" s="30"/>
      <c r="E557" s="30"/>
      <c r="F557" s="54"/>
    </row>
    <row r="558" spans="2:6" x14ac:dyDescent="0.2">
      <c r="B558" s="30"/>
      <c r="C558" s="30"/>
      <c r="D558" s="30"/>
      <c r="E558" s="30"/>
      <c r="F558" s="54"/>
    </row>
    <row r="559" spans="2:6" x14ac:dyDescent="0.2">
      <c r="B559" s="30"/>
      <c r="C559" s="30"/>
      <c r="D559" s="30"/>
      <c r="E559" s="30"/>
      <c r="F559" s="54"/>
    </row>
    <row r="560" spans="2:6" x14ac:dyDescent="0.2">
      <c r="B560" s="30"/>
      <c r="C560" s="30"/>
      <c r="D560" s="30"/>
      <c r="E560" s="30"/>
      <c r="F560" s="54"/>
    </row>
    <row r="561" spans="2:6" x14ac:dyDescent="0.2">
      <c r="B561" s="30"/>
      <c r="C561" s="30"/>
      <c r="D561" s="30"/>
      <c r="E561" s="30"/>
      <c r="F561" s="54"/>
    </row>
    <row r="562" spans="2:6" x14ac:dyDescent="0.2">
      <c r="B562" s="30"/>
      <c r="C562" s="30"/>
      <c r="D562" s="30"/>
      <c r="E562" s="30"/>
      <c r="F562" s="54"/>
    </row>
    <row r="563" spans="2:6" x14ac:dyDescent="0.2">
      <c r="B563" s="30"/>
      <c r="C563" s="30"/>
      <c r="D563" s="30"/>
      <c r="E563" s="30"/>
      <c r="F563" s="54"/>
    </row>
    <row r="564" spans="2:6" x14ac:dyDescent="0.2">
      <c r="B564" s="30"/>
      <c r="C564" s="30"/>
      <c r="D564" s="30"/>
      <c r="E564" s="30"/>
      <c r="F564" s="54"/>
    </row>
    <row r="565" spans="2:6" x14ac:dyDescent="0.2">
      <c r="B565" s="30"/>
      <c r="C565" s="30"/>
      <c r="D565" s="30"/>
      <c r="E565" s="30"/>
      <c r="F565" s="54"/>
    </row>
    <row r="566" spans="2:6" x14ac:dyDescent="0.2">
      <c r="B566" s="30"/>
      <c r="C566" s="30"/>
      <c r="D566" s="30"/>
      <c r="E566" s="30"/>
      <c r="F566" s="54"/>
    </row>
    <row r="567" spans="2:6" x14ac:dyDescent="0.2">
      <c r="B567" s="30"/>
      <c r="C567" s="30"/>
      <c r="D567" s="30"/>
      <c r="E567" s="30"/>
      <c r="F567" s="54"/>
    </row>
    <row r="568" spans="2:6" x14ac:dyDescent="0.2">
      <c r="B568" s="30"/>
      <c r="C568" s="30"/>
      <c r="D568" s="30"/>
      <c r="E568" s="30"/>
      <c r="F568" s="54"/>
    </row>
    <row r="569" spans="2:6" x14ac:dyDescent="0.2">
      <c r="B569" s="30"/>
      <c r="C569" s="30"/>
      <c r="D569" s="30"/>
      <c r="E569" s="30"/>
      <c r="F569" s="54"/>
    </row>
    <row r="570" spans="2:6" x14ac:dyDescent="0.2">
      <c r="B570" s="30"/>
      <c r="C570" s="30"/>
      <c r="D570" s="30"/>
      <c r="E570" s="30"/>
      <c r="F570" s="54"/>
    </row>
    <row r="571" spans="2:6" x14ac:dyDescent="0.2">
      <c r="B571" s="30"/>
      <c r="C571" s="30"/>
      <c r="D571" s="30"/>
      <c r="E571" s="30"/>
      <c r="F571" s="54"/>
    </row>
    <row r="572" spans="2:6" x14ac:dyDescent="0.2">
      <c r="B572" s="30"/>
      <c r="C572" s="30"/>
      <c r="D572" s="30"/>
      <c r="E572" s="30"/>
      <c r="F572" s="54"/>
    </row>
    <row r="573" spans="2:6" x14ac:dyDescent="0.2">
      <c r="B573" s="30"/>
      <c r="C573" s="30"/>
      <c r="D573" s="30"/>
      <c r="E573" s="30"/>
      <c r="F573" s="54"/>
    </row>
    <row r="574" spans="2:6" x14ac:dyDescent="0.2">
      <c r="B574" s="30"/>
      <c r="C574" s="30"/>
      <c r="D574" s="30"/>
      <c r="E574" s="30"/>
      <c r="F574" s="54"/>
    </row>
    <row r="575" spans="2:6" x14ac:dyDescent="0.2">
      <c r="B575" s="30"/>
      <c r="C575" s="30"/>
      <c r="D575" s="30"/>
      <c r="E575" s="30"/>
      <c r="F575" s="54"/>
    </row>
    <row r="576" spans="2:6" x14ac:dyDescent="0.2">
      <c r="B576" s="30"/>
      <c r="C576" s="30"/>
      <c r="D576" s="30"/>
      <c r="E576" s="30"/>
      <c r="F576" s="54"/>
    </row>
    <row r="577" spans="2:10" x14ac:dyDescent="0.2">
      <c r="B577" s="30"/>
      <c r="C577" s="30"/>
      <c r="D577" s="30"/>
      <c r="E577" s="30"/>
      <c r="F577" s="54"/>
    </row>
    <row r="578" spans="2:10" x14ac:dyDescent="0.2">
      <c r="B578" s="30"/>
      <c r="C578" s="30"/>
      <c r="D578" s="30"/>
      <c r="E578" s="30"/>
      <c r="F578" s="54"/>
    </row>
    <row r="579" spans="2:10" x14ac:dyDescent="0.2">
      <c r="B579" s="30"/>
      <c r="C579" s="30"/>
      <c r="D579" s="30"/>
      <c r="E579" s="30"/>
      <c r="F579" s="54"/>
    </row>
    <row r="580" spans="2:10" x14ac:dyDescent="0.2">
      <c r="B580" s="30"/>
      <c r="C580" s="30"/>
      <c r="D580" s="30"/>
      <c r="E580" s="30"/>
      <c r="F580" s="54"/>
    </row>
    <row r="581" spans="2:10" x14ac:dyDescent="0.2">
      <c r="B581" s="30"/>
      <c r="C581" s="30"/>
      <c r="D581" s="30"/>
      <c r="E581" s="30"/>
      <c r="F581" s="54"/>
    </row>
    <row r="588" spans="2:10" s="24" customFormat="1" ht="15" x14ac:dyDescent="0.2">
      <c r="F588" s="51"/>
      <c r="J588" s="60"/>
    </row>
    <row r="589" spans="2:10" s="24" customFormat="1" ht="15" x14ac:dyDescent="0.2">
      <c r="F589" s="51"/>
      <c r="J589" s="60"/>
    </row>
    <row r="590" spans="2:10" s="24" customFormat="1" ht="15" x14ac:dyDescent="0.2">
      <c r="F590" s="51"/>
      <c r="J590" s="60"/>
    </row>
    <row r="593" spans="2:10" s="27" customFormat="1" ht="11.25" x14ac:dyDescent="0.2">
      <c r="F593" s="55"/>
      <c r="J593" s="59"/>
    </row>
    <row r="596" spans="2:10" x14ac:dyDescent="0.2">
      <c r="B596" s="30"/>
      <c r="C596" s="30"/>
      <c r="D596" s="30"/>
      <c r="E596" s="30"/>
      <c r="F596" s="54"/>
    </row>
    <row r="597" spans="2:10" x14ac:dyDescent="0.2">
      <c r="B597" s="30"/>
      <c r="C597" s="30"/>
      <c r="D597" s="30"/>
      <c r="E597" s="30"/>
      <c r="F597" s="54"/>
    </row>
    <row r="598" spans="2:10" x14ac:dyDescent="0.2">
      <c r="B598" s="30"/>
      <c r="C598" s="30"/>
      <c r="D598" s="30"/>
      <c r="E598" s="30"/>
      <c r="F598" s="54"/>
    </row>
    <row r="599" spans="2:10" x14ac:dyDescent="0.2">
      <c r="B599" s="30"/>
      <c r="C599" s="30"/>
      <c r="D599" s="30"/>
      <c r="E599" s="30"/>
      <c r="F599" s="54"/>
    </row>
    <row r="600" spans="2:10" x14ac:dyDescent="0.2">
      <c r="B600" s="30"/>
      <c r="C600" s="30"/>
      <c r="D600" s="30"/>
      <c r="E600" s="30"/>
      <c r="F600" s="54"/>
    </row>
    <row r="601" spans="2:10" x14ac:dyDescent="0.2">
      <c r="B601" s="30"/>
      <c r="C601" s="30"/>
      <c r="D601" s="30"/>
      <c r="E601" s="30"/>
      <c r="F601" s="54"/>
    </row>
    <row r="602" spans="2:10" x14ac:dyDescent="0.2">
      <c r="B602" s="30"/>
      <c r="C602" s="30"/>
      <c r="D602" s="30"/>
      <c r="E602" s="30"/>
      <c r="F602" s="54"/>
    </row>
    <row r="603" spans="2:10" x14ac:dyDescent="0.2">
      <c r="B603" s="30"/>
      <c r="C603" s="30"/>
      <c r="D603" s="30"/>
      <c r="E603" s="30"/>
      <c r="F603" s="54"/>
    </row>
    <row r="604" spans="2:10" x14ac:dyDescent="0.2">
      <c r="B604" s="30"/>
      <c r="C604" s="30"/>
      <c r="D604" s="30"/>
      <c r="E604" s="30"/>
      <c r="F604" s="54"/>
    </row>
    <row r="605" spans="2:10" x14ac:dyDescent="0.2">
      <c r="B605" s="30"/>
      <c r="C605" s="30"/>
      <c r="D605" s="30"/>
      <c r="E605" s="30"/>
      <c r="F605" s="54"/>
    </row>
    <row r="606" spans="2:10" x14ac:dyDescent="0.2">
      <c r="B606" s="30"/>
      <c r="C606" s="30"/>
      <c r="D606" s="30"/>
      <c r="E606" s="30"/>
      <c r="F606" s="54"/>
    </row>
    <row r="607" spans="2:10" x14ac:dyDescent="0.2">
      <c r="B607" s="30"/>
      <c r="C607" s="30"/>
      <c r="D607" s="30"/>
      <c r="E607" s="30"/>
      <c r="F607" s="54"/>
    </row>
    <row r="608" spans="2:10" x14ac:dyDescent="0.2">
      <c r="B608" s="30"/>
      <c r="C608" s="30"/>
      <c r="D608" s="30"/>
      <c r="E608" s="30"/>
      <c r="F608" s="54"/>
    </row>
    <row r="609" spans="2:6" x14ac:dyDescent="0.2">
      <c r="B609" s="30"/>
      <c r="C609" s="30"/>
      <c r="D609" s="30"/>
      <c r="E609" s="30"/>
      <c r="F609" s="54"/>
    </row>
    <row r="610" spans="2:6" x14ac:dyDescent="0.2">
      <c r="B610" s="30"/>
      <c r="C610" s="30"/>
      <c r="D610" s="30"/>
      <c r="E610" s="30"/>
      <c r="F610" s="54"/>
    </row>
    <row r="611" spans="2:6" x14ac:dyDescent="0.2">
      <c r="B611" s="30"/>
      <c r="C611" s="30"/>
      <c r="D611" s="30"/>
      <c r="E611" s="30"/>
      <c r="F611" s="54"/>
    </row>
    <row r="612" spans="2:6" x14ac:dyDescent="0.2">
      <c r="B612" s="30"/>
      <c r="C612" s="30"/>
      <c r="D612" s="30"/>
      <c r="E612" s="30"/>
      <c r="F612" s="54"/>
    </row>
    <row r="613" spans="2:6" x14ac:dyDescent="0.2">
      <c r="B613" s="30"/>
      <c r="C613" s="30"/>
      <c r="D613" s="30"/>
      <c r="E613" s="30"/>
      <c r="F613" s="54"/>
    </row>
    <row r="614" spans="2:6" x14ac:dyDescent="0.2">
      <c r="B614" s="30"/>
      <c r="C614" s="30"/>
      <c r="D614" s="30"/>
      <c r="E614" s="30"/>
      <c r="F614" s="54"/>
    </row>
    <row r="615" spans="2:6" x14ac:dyDescent="0.2">
      <c r="B615" s="30"/>
      <c r="C615" s="30"/>
      <c r="D615" s="30"/>
      <c r="E615" s="30"/>
      <c r="F615" s="54"/>
    </row>
    <row r="616" spans="2:6" x14ac:dyDescent="0.2">
      <c r="B616" s="30"/>
      <c r="C616" s="30"/>
      <c r="D616" s="30"/>
      <c r="E616" s="30"/>
      <c r="F616" s="54"/>
    </row>
    <row r="617" spans="2:6" x14ac:dyDescent="0.2">
      <c r="B617" s="30"/>
      <c r="C617" s="30"/>
      <c r="D617" s="30"/>
      <c r="E617" s="30"/>
      <c r="F617" s="54"/>
    </row>
    <row r="618" spans="2:6" x14ac:dyDescent="0.2">
      <c r="B618" s="30"/>
      <c r="C618" s="30"/>
      <c r="D618" s="30"/>
      <c r="E618" s="30"/>
      <c r="F618" s="54"/>
    </row>
    <row r="619" spans="2:6" x14ac:dyDescent="0.2">
      <c r="B619" s="30"/>
      <c r="C619" s="30"/>
      <c r="D619" s="30"/>
      <c r="E619" s="30"/>
      <c r="F619" s="54"/>
    </row>
    <row r="620" spans="2:6" x14ac:dyDescent="0.2">
      <c r="B620" s="30"/>
      <c r="C620" s="30"/>
      <c r="D620" s="30"/>
      <c r="E620" s="30"/>
      <c r="F620" s="54"/>
    </row>
    <row r="621" spans="2:6" x14ac:dyDescent="0.2">
      <c r="B621" s="30"/>
      <c r="C621" s="30"/>
      <c r="D621" s="30"/>
      <c r="E621" s="30"/>
      <c r="F621" s="54"/>
    </row>
    <row r="622" spans="2:6" x14ac:dyDescent="0.2">
      <c r="B622" s="30"/>
      <c r="C622" s="30"/>
      <c r="D622" s="30"/>
      <c r="E622" s="30"/>
      <c r="F622" s="54"/>
    </row>
    <row r="623" spans="2:6" x14ac:dyDescent="0.2">
      <c r="B623" s="30"/>
      <c r="C623" s="30"/>
      <c r="D623" s="30"/>
      <c r="E623" s="30"/>
      <c r="F623" s="54"/>
    </row>
    <row r="624" spans="2:6" x14ac:dyDescent="0.2">
      <c r="B624" s="30"/>
      <c r="C624" s="30"/>
      <c r="D624" s="30"/>
      <c r="E624" s="30"/>
      <c r="F624" s="54"/>
    </row>
    <row r="625" spans="2:10" x14ac:dyDescent="0.2">
      <c r="B625" s="30"/>
      <c r="C625" s="30"/>
      <c r="D625" s="30"/>
      <c r="E625" s="30"/>
      <c r="F625" s="54"/>
    </row>
    <row r="626" spans="2:10" x14ac:dyDescent="0.2">
      <c r="B626" s="30"/>
      <c r="C626" s="30"/>
      <c r="D626" s="30"/>
      <c r="E626" s="30"/>
      <c r="F626" s="54"/>
    </row>
    <row r="627" spans="2:10" x14ac:dyDescent="0.2">
      <c r="B627" s="30"/>
      <c r="C627" s="30"/>
      <c r="D627" s="30"/>
      <c r="E627" s="30"/>
      <c r="F627" s="54"/>
    </row>
    <row r="628" spans="2:10" x14ac:dyDescent="0.2">
      <c r="B628" s="30"/>
      <c r="C628" s="30"/>
      <c r="D628" s="30"/>
      <c r="E628" s="30"/>
      <c r="F628" s="54"/>
    </row>
    <row r="629" spans="2:10" x14ac:dyDescent="0.2">
      <c r="B629" s="30"/>
      <c r="C629" s="30"/>
      <c r="D629" s="30"/>
      <c r="E629" s="30"/>
      <c r="F629" s="54"/>
    </row>
    <row r="630" spans="2:10" x14ac:dyDescent="0.2">
      <c r="B630" s="30"/>
      <c r="C630" s="30"/>
      <c r="D630" s="30"/>
      <c r="E630" s="30"/>
      <c r="F630" s="54"/>
    </row>
    <row r="631" spans="2:10" x14ac:dyDescent="0.2">
      <c r="B631" s="30"/>
      <c r="C631" s="30"/>
      <c r="D631" s="30"/>
      <c r="E631" s="30"/>
      <c r="F631" s="54"/>
    </row>
    <row r="632" spans="2:10" x14ac:dyDescent="0.2">
      <c r="B632" s="30"/>
      <c r="C632" s="30"/>
      <c r="D632" s="30"/>
      <c r="E632" s="30"/>
      <c r="F632" s="54"/>
    </row>
    <row r="633" spans="2:10" x14ac:dyDescent="0.2">
      <c r="B633" s="30"/>
      <c r="C633" s="30"/>
      <c r="D633" s="30"/>
      <c r="E633" s="30"/>
      <c r="F633" s="54"/>
    </row>
    <row r="640" spans="2:10" s="24" customFormat="1" ht="15" x14ac:dyDescent="0.2">
      <c r="F640" s="51"/>
      <c r="J640" s="60"/>
    </row>
    <row r="641" spans="2:10" s="24" customFormat="1" ht="15" x14ac:dyDescent="0.2">
      <c r="F641" s="51"/>
      <c r="J641" s="60"/>
    </row>
    <row r="642" spans="2:10" s="24" customFormat="1" ht="15" x14ac:dyDescent="0.2">
      <c r="F642" s="51"/>
      <c r="J642" s="60"/>
    </row>
    <row r="645" spans="2:10" s="27" customFormat="1" ht="11.25" x14ac:dyDescent="0.2">
      <c r="F645" s="55"/>
      <c r="J645" s="59"/>
    </row>
    <row r="648" spans="2:10" x14ac:dyDescent="0.2">
      <c r="B648" s="30"/>
      <c r="C648" s="30"/>
      <c r="D648" s="30"/>
      <c r="E648" s="30"/>
      <c r="F648" s="54"/>
    </row>
    <row r="649" spans="2:10" x14ac:dyDescent="0.2">
      <c r="B649" s="30"/>
      <c r="C649" s="30"/>
      <c r="D649" s="30"/>
      <c r="E649" s="30"/>
      <c r="F649" s="54"/>
    </row>
    <row r="650" spans="2:10" x14ac:dyDescent="0.2">
      <c r="B650" s="30"/>
      <c r="C650" s="30"/>
      <c r="D650" s="30"/>
      <c r="E650" s="30"/>
      <c r="F650" s="54"/>
    </row>
    <row r="651" spans="2:10" x14ac:dyDescent="0.2">
      <c r="B651" s="30"/>
      <c r="C651" s="30"/>
      <c r="D651" s="30"/>
      <c r="E651" s="30"/>
      <c r="F651" s="54"/>
    </row>
    <row r="652" spans="2:10" x14ac:dyDescent="0.2">
      <c r="B652" s="30"/>
      <c r="C652" s="30"/>
      <c r="D652" s="30"/>
      <c r="E652" s="30"/>
      <c r="F652" s="54"/>
    </row>
    <row r="653" spans="2:10" x14ac:dyDescent="0.2">
      <c r="B653" s="30"/>
      <c r="C653" s="30"/>
      <c r="D653" s="30"/>
      <c r="E653" s="30"/>
      <c r="F653" s="54"/>
    </row>
    <row r="654" spans="2:10" x14ac:dyDescent="0.2">
      <c r="B654" s="30"/>
      <c r="C654" s="30"/>
      <c r="D654" s="30"/>
      <c r="E654" s="30"/>
      <c r="F654" s="54"/>
    </row>
    <row r="655" spans="2:10" x14ac:dyDescent="0.2">
      <c r="B655" s="30"/>
      <c r="C655" s="30"/>
      <c r="D655" s="30"/>
      <c r="E655" s="30"/>
      <c r="F655" s="54"/>
    </row>
    <row r="656" spans="2:10" x14ac:dyDescent="0.2">
      <c r="B656" s="30"/>
      <c r="C656" s="30"/>
      <c r="D656" s="30"/>
      <c r="E656" s="30"/>
      <c r="F656" s="54"/>
    </row>
    <row r="657" spans="2:6" x14ac:dyDescent="0.2">
      <c r="B657" s="30"/>
      <c r="C657" s="30"/>
      <c r="D657" s="30"/>
      <c r="E657" s="30"/>
      <c r="F657" s="54"/>
    </row>
    <row r="658" spans="2:6" x14ac:dyDescent="0.2">
      <c r="B658" s="30"/>
      <c r="C658" s="30"/>
      <c r="D658" s="30"/>
      <c r="E658" s="30"/>
      <c r="F658" s="54"/>
    </row>
    <row r="659" spans="2:6" x14ac:dyDescent="0.2">
      <c r="B659" s="30"/>
      <c r="C659" s="30"/>
      <c r="D659" s="30"/>
      <c r="E659" s="30"/>
      <c r="F659" s="54"/>
    </row>
    <row r="660" spans="2:6" x14ac:dyDescent="0.2">
      <c r="B660" s="30"/>
      <c r="C660" s="30"/>
      <c r="D660" s="30"/>
      <c r="E660" s="30"/>
      <c r="F660" s="54"/>
    </row>
    <row r="661" spans="2:6" x14ac:dyDescent="0.2">
      <c r="B661" s="30"/>
      <c r="C661" s="30"/>
      <c r="D661" s="30"/>
      <c r="E661" s="30"/>
      <c r="F661" s="54"/>
    </row>
    <row r="662" spans="2:6" x14ac:dyDescent="0.2">
      <c r="B662" s="30"/>
      <c r="C662" s="30"/>
      <c r="D662" s="30"/>
      <c r="E662" s="30"/>
      <c r="F662" s="54"/>
    </row>
    <row r="663" spans="2:6" x14ac:dyDescent="0.2">
      <c r="B663" s="30"/>
      <c r="C663" s="30"/>
      <c r="D663" s="30"/>
      <c r="E663" s="30"/>
      <c r="F663" s="54"/>
    </row>
    <row r="664" spans="2:6" x14ac:dyDescent="0.2">
      <c r="B664" s="30"/>
      <c r="C664" s="30"/>
      <c r="D664" s="30"/>
      <c r="E664" s="30"/>
      <c r="F664" s="54"/>
    </row>
    <row r="665" spans="2:6" x14ac:dyDescent="0.2">
      <c r="B665" s="30"/>
      <c r="C665" s="30"/>
      <c r="D665" s="30"/>
      <c r="E665" s="30"/>
      <c r="F665" s="54"/>
    </row>
    <row r="666" spans="2:6" x14ac:dyDescent="0.2">
      <c r="B666" s="30"/>
      <c r="C666" s="30"/>
      <c r="D666" s="30"/>
      <c r="E666" s="30"/>
      <c r="F666" s="54"/>
    </row>
    <row r="667" spans="2:6" x14ac:dyDescent="0.2">
      <c r="B667" s="30"/>
      <c r="C667" s="30"/>
      <c r="D667" s="30"/>
      <c r="E667" s="30"/>
      <c r="F667" s="54"/>
    </row>
    <row r="668" spans="2:6" x14ac:dyDescent="0.2">
      <c r="B668" s="30"/>
      <c r="C668" s="30"/>
      <c r="D668" s="30"/>
      <c r="E668" s="30"/>
      <c r="F668" s="54"/>
    </row>
    <row r="669" spans="2:6" x14ac:dyDescent="0.2">
      <c r="B669" s="30"/>
      <c r="C669" s="30"/>
      <c r="D669" s="30"/>
      <c r="E669" s="30"/>
      <c r="F669" s="54"/>
    </row>
    <row r="670" spans="2:6" x14ac:dyDescent="0.2">
      <c r="B670" s="30"/>
      <c r="C670" s="30"/>
      <c r="D670" s="30"/>
      <c r="E670" s="30"/>
      <c r="F670" s="54"/>
    </row>
    <row r="671" spans="2:6" x14ac:dyDescent="0.2">
      <c r="B671" s="30"/>
      <c r="C671" s="30"/>
      <c r="D671" s="30"/>
      <c r="E671" s="30"/>
      <c r="F671" s="54"/>
    </row>
    <row r="672" spans="2:6" x14ac:dyDescent="0.2">
      <c r="B672" s="30"/>
      <c r="C672" s="30"/>
      <c r="D672" s="30"/>
      <c r="E672" s="30"/>
      <c r="F672" s="54"/>
    </row>
    <row r="673" spans="2:6" x14ac:dyDescent="0.2">
      <c r="B673" s="30"/>
      <c r="C673" s="30"/>
      <c r="D673" s="30"/>
      <c r="E673" s="30"/>
      <c r="F673" s="54"/>
    </row>
    <row r="674" spans="2:6" x14ac:dyDescent="0.2">
      <c r="B674" s="30"/>
      <c r="C674" s="30"/>
      <c r="D674" s="30"/>
      <c r="E674" s="30"/>
      <c r="F674" s="54"/>
    </row>
    <row r="675" spans="2:6" x14ac:dyDescent="0.2">
      <c r="B675" s="30"/>
      <c r="C675" s="30"/>
      <c r="D675" s="30"/>
      <c r="E675" s="30"/>
      <c r="F675" s="54"/>
    </row>
    <row r="676" spans="2:6" x14ac:dyDescent="0.2">
      <c r="B676" s="30"/>
      <c r="C676" s="30"/>
      <c r="D676" s="30"/>
      <c r="E676" s="30"/>
      <c r="F676" s="54"/>
    </row>
    <row r="677" spans="2:6" x14ac:dyDescent="0.2">
      <c r="B677" s="30"/>
      <c r="C677" s="30"/>
      <c r="D677" s="30"/>
      <c r="E677" s="30"/>
      <c r="F677" s="54"/>
    </row>
    <row r="678" spans="2:6" x14ac:dyDescent="0.2">
      <c r="B678" s="30"/>
      <c r="C678" s="30"/>
      <c r="D678" s="30"/>
      <c r="E678" s="30"/>
      <c r="F678" s="54"/>
    </row>
    <row r="679" spans="2:6" x14ac:dyDescent="0.2">
      <c r="B679" s="30"/>
      <c r="C679" s="30"/>
      <c r="D679" s="30"/>
      <c r="E679" s="30"/>
      <c r="F679" s="54"/>
    </row>
    <row r="680" spans="2:6" x14ac:dyDescent="0.2">
      <c r="B680" s="30"/>
      <c r="C680" s="30"/>
      <c r="D680" s="30"/>
      <c r="E680" s="30"/>
      <c r="F680" s="54"/>
    </row>
    <row r="681" spans="2:6" x14ac:dyDescent="0.2">
      <c r="B681" s="30"/>
      <c r="C681" s="30"/>
      <c r="D681" s="30"/>
      <c r="E681" s="30"/>
      <c r="F681" s="54"/>
    </row>
    <row r="682" spans="2:6" x14ac:dyDescent="0.2">
      <c r="B682" s="30"/>
      <c r="C682" s="30"/>
      <c r="D682" s="30"/>
      <c r="E682" s="30"/>
      <c r="F682" s="54"/>
    </row>
    <row r="683" spans="2:6" x14ac:dyDescent="0.2">
      <c r="B683" s="30"/>
      <c r="C683" s="30"/>
      <c r="D683" s="30"/>
      <c r="E683" s="30"/>
      <c r="F683" s="54"/>
    </row>
    <row r="684" spans="2:6" x14ac:dyDescent="0.2">
      <c r="B684" s="30"/>
      <c r="C684" s="30"/>
      <c r="D684" s="30"/>
      <c r="E684" s="30"/>
      <c r="F684" s="54"/>
    </row>
    <row r="685" spans="2:6" x14ac:dyDescent="0.2">
      <c r="B685" s="30"/>
      <c r="C685" s="30"/>
      <c r="D685" s="30"/>
      <c r="E685" s="30"/>
      <c r="F685" s="54"/>
    </row>
    <row r="692" spans="2:10" s="24" customFormat="1" ht="15" x14ac:dyDescent="0.2">
      <c r="F692" s="51"/>
      <c r="J692" s="60"/>
    </row>
    <row r="693" spans="2:10" s="24" customFormat="1" ht="15" x14ac:dyDescent="0.2">
      <c r="F693" s="51"/>
      <c r="J693" s="60"/>
    </row>
    <row r="694" spans="2:10" s="24" customFormat="1" ht="15" x14ac:dyDescent="0.2">
      <c r="F694" s="51"/>
      <c r="J694" s="60"/>
    </row>
    <row r="697" spans="2:10" s="27" customFormat="1" ht="11.25" x14ac:dyDescent="0.2">
      <c r="F697" s="55"/>
      <c r="J697" s="59"/>
    </row>
    <row r="700" spans="2:10" x14ac:dyDescent="0.2">
      <c r="B700" s="30"/>
      <c r="C700" s="30"/>
      <c r="D700" s="30"/>
      <c r="E700" s="30"/>
      <c r="F700" s="54"/>
    </row>
    <row r="701" spans="2:10" x14ac:dyDescent="0.2">
      <c r="B701" s="30"/>
      <c r="C701" s="30"/>
      <c r="D701" s="30"/>
      <c r="E701" s="30"/>
      <c r="F701" s="54"/>
    </row>
    <row r="702" spans="2:10" x14ac:dyDescent="0.2">
      <c r="B702" s="30"/>
      <c r="C702" s="30"/>
      <c r="D702" s="30"/>
      <c r="E702" s="30"/>
      <c r="F702" s="54"/>
    </row>
    <row r="703" spans="2:10" x14ac:dyDescent="0.2">
      <c r="B703" s="30"/>
      <c r="C703" s="30"/>
      <c r="D703" s="30"/>
      <c r="E703" s="30"/>
      <c r="F703" s="54"/>
    </row>
    <row r="704" spans="2:10" x14ac:dyDescent="0.2">
      <c r="B704" s="30"/>
      <c r="C704" s="30"/>
      <c r="D704" s="30"/>
      <c r="E704" s="30"/>
      <c r="F704" s="54"/>
    </row>
    <row r="705" spans="2:6" x14ac:dyDescent="0.2">
      <c r="B705" s="30"/>
      <c r="C705" s="30"/>
      <c r="D705" s="30"/>
      <c r="E705" s="30"/>
      <c r="F705" s="54"/>
    </row>
    <row r="706" spans="2:6" x14ac:dyDescent="0.2">
      <c r="B706" s="30"/>
      <c r="C706" s="30"/>
      <c r="D706" s="30"/>
      <c r="E706" s="30"/>
      <c r="F706" s="54"/>
    </row>
    <row r="707" spans="2:6" x14ac:dyDescent="0.2">
      <c r="B707" s="30"/>
      <c r="C707" s="30"/>
      <c r="D707" s="30"/>
      <c r="E707" s="30"/>
      <c r="F707" s="54"/>
    </row>
    <row r="708" spans="2:6" x14ac:dyDescent="0.2">
      <c r="B708" s="30"/>
      <c r="C708" s="30"/>
      <c r="D708" s="30"/>
      <c r="E708" s="30"/>
      <c r="F708" s="54"/>
    </row>
    <row r="709" spans="2:6" x14ac:dyDescent="0.2">
      <c r="B709" s="30"/>
      <c r="C709" s="30"/>
      <c r="D709" s="30"/>
      <c r="E709" s="30"/>
      <c r="F709" s="54"/>
    </row>
    <row r="710" spans="2:6" x14ac:dyDescent="0.2">
      <c r="B710" s="30"/>
      <c r="C710" s="30"/>
      <c r="D710" s="30"/>
      <c r="E710" s="30"/>
      <c r="F710" s="54"/>
    </row>
    <row r="711" spans="2:6" x14ac:dyDescent="0.2">
      <c r="B711" s="30"/>
      <c r="C711" s="30"/>
      <c r="D711" s="30"/>
      <c r="E711" s="30"/>
      <c r="F711" s="54"/>
    </row>
    <row r="712" spans="2:6" x14ac:dyDescent="0.2">
      <c r="B712" s="30"/>
      <c r="C712" s="30"/>
      <c r="D712" s="30"/>
      <c r="E712" s="30"/>
      <c r="F712" s="54"/>
    </row>
    <row r="713" spans="2:6" x14ac:dyDescent="0.2">
      <c r="B713" s="30"/>
      <c r="C713" s="30"/>
      <c r="D713" s="30"/>
      <c r="E713" s="30"/>
      <c r="F713" s="54"/>
    </row>
    <row r="714" spans="2:6" x14ac:dyDescent="0.2">
      <c r="B714" s="30"/>
      <c r="C714" s="30"/>
      <c r="D714" s="30"/>
      <c r="E714" s="30"/>
      <c r="F714" s="54"/>
    </row>
    <row r="715" spans="2:6" x14ac:dyDescent="0.2">
      <c r="B715" s="30"/>
      <c r="C715" s="30"/>
      <c r="D715" s="30"/>
      <c r="E715" s="30"/>
      <c r="F715" s="54"/>
    </row>
    <row r="716" spans="2:6" x14ac:dyDescent="0.2">
      <c r="B716" s="30"/>
      <c r="C716" s="30"/>
      <c r="D716" s="30"/>
      <c r="E716" s="30"/>
      <c r="F716" s="54"/>
    </row>
    <row r="717" spans="2:6" x14ac:dyDescent="0.2">
      <c r="B717" s="30"/>
      <c r="C717" s="30"/>
      <c r="D717" s="30"/>
      <c r="E717" s="30"/>
      <c r="F717" s="54"/>
    </row>
    <row r="718" spans="2:6" x14ac:dyDescent="0.2">
      <c r="B718" s="30"/>
      <c r="C718" s="30"/>
      <c r="D718" s="30"/>
      <c r="E718" s="30"/>
      <c r="F718" s="54"/>
    </row>
    <row r="719" spans="2:6" x14ac:dyDescent="0.2">
      <c r="B719" s="30"/>
      <c r="C719" s="30"/>
      <c r="D719" s="30"/>
      <c r="E719" s="30"/>
      <c r="F719" s="54"/>
    </row>
    <row r="720" spans="2:6" x14ac:dyDescent="0.2">
      <c r="B720" s="30"/>
      <c r="C720" s="30"/>
      <c r="D720" s="30"/>
      <c r="E720" s="30"/>
      <c r="F720" s="54"/>
    </row>
    <row r="721" spans="2:6" x14ac:dyDescent="0.2">
      <c r="B721" s="30"/>
      <c r="C721" s="30"/>
      <c r="D721" s="30"/>
      <c r="E721" s="30"/>
      <c r="F721" s="54"/>
    </row>
    <row r="722" spans="2:6" x14ac:dyDescent="0.2">
      <c r="B722" s="30"/>
      <c r="C722" s="30"/>
      <c r="D722" s="30"/>
      <c r="E722" s="30"/>
      <c r="F722" s="54"/>
    </row>
    <row r="723" spans="2:6" x14ac:dyDescent="0.2">
      <c r="B723" s="30"/>
      <c r="C723" s="30"/>
      <c r="D723" s="30"/>
      <c r="E723" s="30"/>
      <c r="F723" s="54"/>
    </row>
    <row r="724" spans="2:6" x14ac:dyDescent="0.2">
      <c r="B724" s="30"/>
      <c r="C724" s="30"/>
      <c r="D724" s="30"/>
      <c r="E724" s="30"/>
      <c r="F724" s="54"/>
    </row>
    <row r="725" spans="2:6" x14ac:dyDescent="0.2">
      <c r="B725" s="30"/>
      <c r="C725" s="30"/>
      <c r="D725" s="30"/>
      <c r="E725" s="30"/>
      <c r="F725" s="54"/>
    </row>
    <row r="726" spans="2:6" x14ac:dyDescent="0.2">
      <c r="B726" s="30"/>
      <c r="C726" s="30"/>
      <c r="D726" s="30"/>
      <c r="E726" s="30"/>
      <c r="F726" s="54"/>
    </row>
    <row r="727" spans="2:6" x14ac:dyDescent="0.2">
      <c r="B727" s="30"/>
      <c r="C727" s="30"/>
      <c r="D727" s="30"/>
      <c r="E727" s="30"/>
      <c r="F727" s="54"/>
    </row>
    <row r="728" spans="2:6" x14ac:dyDescent="0.2">
      <c r="B728" s="30"/>
      <c r="C728" s="30"/>
      <c r="D728" s="30"/>
      <c r="E728" s="30"/>
      <c r="F728" s="54"/>
    </row>
    <row r="729" spans="2:6" x14ac:dyDescent="0.2">
      <c r="B729" s="30"/>
      <c r="C729" s="30"/>
      <c r="D729" s="30"/>
      <c r="E729" s="30"/>
      <c r="F729" s="54"/>
    </row>
    <row r="730" spans="2:6" x14ac:dyDescent="0.2">
      <c r="B730" s="30"/>
      <c r="C730" s="30"/>
      <c r="D730" s="30"/>
      <c r="E730" s="30"/>
      <c r="F730" s="54"/>
    </row>
    <row r="731" spans="2:6" x14ac:dyDescent="0.2">
      <c r="B731" s="30"/>
      <c r="C731" s="30"/>
      <c r="D731" s="30"/>
      <c r="E731" s="30"/>
      <c r="F731" s="54"/>
    </row>
    <row r="732" spans="2:6" x14ac:dyDescent="0.2">
      <c r="B732" s="30"/>
      <c r="C732" s="30"/>
      <c r="D732" s="30"/>
      <c r="E732" s="30"/>
      <c r="F732" s="54"/>
    </row>
    <row r="733" spans="2:6" x14ac:dyDescent="0.2">
      <c r="B733" s="30"/>
      <c r="C733" s="30"/>
      <c r="D733" s="30"/>
      <c r="E733" s="30"/>
      <c r="F733" s="54"/>
    </row>
    <row r="734" spans="2:6" x14ac:dyDescent="0.2">
      <c r="B734" s="30"/>
      <c r="C734" s="30"/>
      <c r="D734" s="30"/>
      <c r="E734" s="30"/>
      <c r="F734" s="54"/>
    </row>
    <row r="735" spans="2:6" x14ac:dyDescent="0.2">
      <c r="B735" s="30"/>
      <c r="C735" s="30"/>
      <c r="D735" s="30"/>
      <c r="E735" s="30"/>
      <c r="F735" s="54"/>
    </row>
    <row r="736" spans="2:6" x14ac:dyDescent="0.2">
      <c r="B736" s="30"/>
      <c r="C736" s="30"/>
      <c r="D736" s="30"/>
      <c r="E736" s="30"/>
      <c r="F736" s="54"/>
    </row>
    <row r="737" spans="2:6" x14ac:dyDescent="0.2">
      <c r="B737" s="30"/>
      <c r="C737" s="30"/>
      <c r="D737" s="30"/>
      <c r="E737" s="30"/>
      <c r="F737" s="54"/>
    </row>
  </sheetData>
  <mergeCells count="1">
    <mergeCell ref="A3:K3"/>
  </mergeCells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T48"/>
  <sheetViews>
    <sheetView showGridLines="0" workbookViewId="0">
      <selection activeCell="R18" sqref="R18"/>
    </sheetView>
  </sheetViews>
  <sheetFormatPr defaultRowHeight="12.75" x14ac:dyDescent="0.2"/>
  <cols>
    <col min="2" max="2" width="7.140625" bestFit="1" customWidth="1"/>
    <col min="3" max="3" width="0.7109375" customWidth="1"/>
    <col min="4" max="4" width="15.7109375" bestFit="1" customWidth="1"/>
    <col min="5" max="5" width="0.7109375" customWidth="1"/>
    <col min="6" max="6" width="11" customWidth="1"/>
    <col min="7" max="7" width="0.7109375" customWidth="1"/>
    <col min="8" max="8" width="10.28515625" customWidth="1"/>
    <col min="9" max="9" width="0.7109375" customWidth="1"/>
    <col min="10" max="10" width="15.7109375" bestFit="1" customWidth="1"/>
    <col min="11" max="11" width="0.7109375" customWidth="1"/>
    <col min="12" max="12" width="11" customWidth="1"/>
    <col min="13" max="13" width="0.7109375" customWidth="1"/>
    <col min="15" max="15" width="0.7109375" customWidth="1"/>
    <col min="16" max="16" width="15.7109375" bestFit="1" customWidth="1"/>
    <col min="17" max="17" width="0.7109375" customWidth="1"/>
    <col min="18" max="18" width="11" customWidth="1"/>
    <col min="19" max="19" width="0.7109375" customWidth="1"/>
  </cols>
  <sheetData>
    <row r="1" spans="1:20" ht="15.75" x14ac:dyDescent="0.25">
      <c r="A1" s="16" t="s">
        <v>12</v>
      </c>
    </row>
    <row r="4" spans="1:20" ht="15.75" x14ac:dyDescent="0.25">
      <c r="D4" s="185" t="s">
        <v>13</v>
      </c>
      <c r="E4" s="185"/>
      <c r="F4" s="185"/>
      <c r="G4" s="185"/>
      <c r="H4" s="185"/>
      <c r="J4" s="185" t="s">
        <v>14</v>
      </c>
      <c r="K4" s="185"/>
      <c r="L4" s="185"/>
      <c r="M4" s="185"/>
      <c r="N4" s="185"/>
      <c r="P4" s="185" t="s">
        <v>15</v>
      </c>
      <c r="Q4" s="185"/>
      <c r="R4" s="185"/>
      <c r="S4" s="185"/>
      <c r="T4" s="185"/>
    </row>
    <row r="6" spans="1:20" x14ac:dyDescent="0.2">
      <c r="B6" t="s">
        <v>16</v>
      </c>
      <c r="D6" s="184" t="s">
        <v>17</v>
      </c>
      <c r="F6" s="184" t="s">
        <v>18</v>
      </c>
      <c r="H6" s="184" t="s">
        <v>19</v>
      </c>
      <c r="J6" s="184" t="s">
        <v>17</v>
      </c>
      <c r="L6" s="184" t="s">
        <v>18</v>
      </c>
      <c r="N6" s="184" t="s">
        <v>19</v>
      </c>
      <c r="P6" s="184" t="s">
        <v>17</v>
      </c>
      <c r="R6" s="184" t="s">
        <v>18</v>
      </c>
      <c r="T6" s="184" t="s">
        <v>19</v>
      </c>
    </row>
    <row r="7" spans="1:20" x14ac:dyDescent="0.2">
      <c r="D7" s="184"/>
      <c r="F7" s="184"/>
      <c r="H7" s="184"/>
      <c r="J7" s="184"/>
      <c r="L7" s="184"/>
      <c r="N7" s="184"/>
      <c r="P7" s="184"/>
      <c r="R7" s="184"/>
      <c r="T7" s="184"/>
    </row>
    <row r="8" spans="1:20" x14ac:dyDescent="0.2">
      <c r="D8" s="17"/>
      <c r="J8" s="17"/>
      <c r="P8" s="17"/>
    </row>
    <row r="9" spans="1:20" x14ac:dyDescent="0.2">
      <c r="B9" s="18" t="s">
        <v>167</v>
      </c>
      <c r="D9" s="19">
        <v>4966</v>
      </c>
      <c r="E9" s="20"/>
      <c r="F9" s="19">
        <v>0</v>
      </c>
      <c r="H9" s="19">
        <f>IF(D9&lt;10,"-",F9/D9*100)</f>
        <v>0</v>
      </c>
      <c r="I9" s="20"/>
      <c r="J9" s="19">
        <v>2998</v>
      </c>
      <c r="L9" s="19">
        <v>0</v>
      </c>
      <c r="M9" s="20"/>
      <c r="N9" s="19">
        <f>IF(J9&lt;10,"-",L9/J9*100)</f>
        <v>0</v>
      </c>
      <c r="P9" s="19">
        <v>1968</v>
      </c>
      <c r="Q9" s="20"/>
      <c r="R9" s="19">
        <v>0</v>
      </c>
      <c r="T9" s="19">
        <f>IF(P9&lt;10,"-",R9/P9*100)</f>
        <v>0</v>
      </c>
    </row>
    <row r="10" spans="1:20" x14ac:dyDescent="0.2">
      <c r="B10" s="21" t="s">
        <v>168</v>
      </c>
      <c r="D10" s="22">
        <v>4371</v>
      </c>
      <c r="F10" s="22">
        <v>0</v>
      </c>
      <c r="H10" s="22">
        <f t="shared" ref="H10:H17" si="0">IF(D10&lt;10,"-",F10/D10*100)</f>
        <v>0</v>
      </c>
      <c r="J10" s="22">
        <v>2708</v>
      </c>
      <c r="L10" s="22">
        <v>0</v>
      </c>
      <c r="N10" s="22">
        <f t="shared" ref="N10:N17" si="1">IF(J10&lt;10,"-",L10/J10*100)</f>
        <v>0</v>
      </c>
      <c r="P10" s="22">
        <v>1663</v>
      </c>
      <c r="R10" s="22">
        <v>0</v>
      </c>
      <c r="T10" s="22">
        <f>IF(P10&lt;10,"-",R10/P10*100)</f>
        <v>0</v>
      </c>
    </row>
    <row r="11" spans="1:20" x14ac:dyDescent="0.2">
      <c r="B11" s="18" t="s">
        <v>169</v>
      </c>
      <c r="D11" s="19">
        <v>4122</v>
      </c>
      <c r="F11" s="19">
        <v>0</v>
      </c>
      <c r="H11" s="19">
        <f t="shared" si="0"/>
        <v>0</v>
      </c>
      <c r="J11" s="19">
        <v>2582</v>
      </c>
      <c r="L11" s="19">
        <v>0</v>
      </c>
      <c r="N11" s="19">
        <f t="shared" si="1"/>
        <v>0</v>
      </c>
      <c r="P11" s="19">
        <v>1540</v>
      </c>
      <c r="R11" s="19">
        <v>0</v>
      </c>
      <c r="T11" s="19">
        <f t="shared" ref="T11:T17" si="2">IF(P11&lt;10,"-",R11/P11*100)</f>
        <v>0</v>
      </c>
    </row>
    <row r="12" spans="1:20" x14ac:dyDescent="0.2">
      <c r="B12" s="21" t="s">
        <v>170</v>
      </c>
      <c r="D12" s="22">
        <v>3904</v>
      </c>
      <c r="F12" s="22">
        <v>181</v>
      </c>
      <c r="H12" s="22">
        <f t="shared" si="0"/>
        <v>4.6362704918032787</v>
      </c>
      <c r="J12" s="22">
        <v>2443</v>
      </c>
      <c r="L12" s="22">
        <v>84</v>
      </c>
      <c r="N12" s="22">
        <f t="shared" si="1"/>
        <v>3.4383954154727796</v>
      </c>
      <c r="P12" s="22">
        <v>1461</v>
      </c>
      <c r="R12" s="22">
        <v>97</v>
      </c>
      <c r="T12" s="22">
        <f t="shared" si="2"/>
        <v>6.6392881587953454</v>
      </c>
    </row>
    <row r="13" spans="1:20" x14ac:dyDescent="0.2">
      <c r="B13" s="18" t="s">
        <v>171</v>
      </c>
      <c r="D13" s="19">
        <v>3744</v>
      </c>
      <c r="F13" s="19">
        <v>407</v>
      </c>
      <c r="H13" s="19">
        <f t="shared" si="0"/>
        <v>10.870726495726496</v>
      </c>
      <c r="J13" s="19">
        <v>2375</v>
      </c>
      <c r="L13" s="19">
        <v>159</v>
      </c>
      <c r="N13" s="19">
        <f t="shared" si="1"/>
        <v>6.6947368421052627</v>
      </c>
      <c r="P13" s="19">
        <v>1369</v>
      </c>
      <c r="R13" s="19">
        <v>248</v>
      </c>
      <c r="T13" s="19">
        <f t="shared" si="2"/>
        <v>18.115412710007305</v>
      </c>
    </row>
    <row r="14" spans="1:20" x14ac:dyDescent="0.2">
      <c r="B14" s="21" t="s">
        <v>172</v>
      </c>
      <c r="D14" s="22">
        <v>3316</v>
      </c>
      <c r="F14" s="22">
        <v>688</v>
      </c>
      <c r="H14" s="22">
        <f t="shared" si="0"/>
        <v>20.747889022919182</v>
      </c>
      <c r="J14" s="22">
        <v>2114</v>
      </c>
      <c r="L14" s="22">
        <v>339</v>
      </c>
      <c r="N14" s="22">
        <f t="shared" si="1"/>
        <v>16.035950804162724</v>
      </c>
      <c r="P14" s="22">
        <v>1202</v>
      </c>
      <c r="R14" s="22">
        <v>349</v>
      </c>
      <c r="T14" s="22">
        <f t="shared" si="2"/>
        <v>29.034941763727122</v>
      </c>
    </row>
    <row r="15" spans="1:20" x14ac:dyDescent="0.2">
      <c r="B15" s="18" t="s">
        <v>173</v>
      </c>
      <c r="D15" s="19">
        <v>2137</v>
      </c>
      <c r="F15" s="19">
        <v>796</v>
      </c>
      <c r="H15" s="19">
        <f t="shared" ref="H15" si="3">IF(D15&lt;10,"-",F15/D15*100)</f>
        <v>37.248479176415536</v>
      </c>
      <c r="J15" s="19">
        <v>1368</v>
      </c>
      <c r="L15" s="19">
        <v>412</v>
      </c>
      <c r="N15" s="19">
        <f t="shared" ref="N15" si="4">IF(J15&lt;10,"-",L15/J15*100)</f>
        <v>30.116959064327485</v>
      </c>
      <c r="P15" s="19">
        <v>769</v>
      </c>
      <c r="R15" s="19">
        <v>384</v>
      </c>
      <c r="T15" s="19">
        <f t="shared" ref="T15" si="5">IF(P15&lt;10,"-",R15/P15*100)</f>
        <v>49.934980494148249</v>
      </c>
    </row>
    <row r="17" spans="2:20" x14ac:dyDescent="0.2">
      <c r="B17" s="19" t="s">
        <v>20</v>
      </c>
      <c r="D17" s="19">
        <v>1</v>
      </c>
      <c r="F17" s="19">
        <v>0</v>
      </c>
      <c r="H17" s="19" t="str">
        <f t="shared" si="0"/>
        <v>-</v>
      </c>
      <c r="J17" s="19">
        <v>0</v>
      </c>
      <c r="L17" s="19">
        <v>0</v>
      </c>
      <c r="N17" s="19" t="str">
        <f t="shared" si="1"/>
        <v>-</v>
      </c>
      <c r="P17" s="19">
        <v>1</v>
      </c>
      <c r="R17" s="19">
        <v>0</v>
      </c>
      <c r="T17" s="19" t="str">
        <f t="shared" si="2"/>
        <v>-</v>
      </c>
    </row>
    <row r="19" spans="2:20" x14ac:dyDescent="0.2">
      <c r="B19" s="21"/>
      <c r="D19" s="22"/>
      <c r="F19" s="22"/>
    </row>
    <row r="48" spans="4:11" x14ac:dyDescent="0.2">
      <c r="D48" s="32"/>
      <c r="H48" s="42"/>
      <c r="I48" s="42"/>
      <c r="J48" s="42"/>
      <c r="K48" s="42"/>
    </row>
  </sheetData>
  <mergeCells count="12">
    <mergeCell ref="R6:R7"/>
    <mergeCell ref="T6:T7"/>
    <mergeCell ref="D4:H4"/>
    <mergeCell ref="J4:N4"/>
    <mergeCell ref="P4:T4"/>
    <mergeCell ref="D6:D7"/>
    <mergeCell ref="F6:F7"/>
    <mergeCell ref="H6:H7"/>
    <mergeCell ref="J6:J7"/>
    <mergeCell ref="L6:L7"/>
    <mergeCell ref="N6:N7"/>
    <mergeCell ref="P6:P7"/>
  </mergeCells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20"/>
  <dimension ref="A1:V736"/>
  <sheetViews>
    <sheetView showGridLines="0" zoomScaleNormal="100" workbookViewId="0">
      <selection activeCell="C10" sqref="C10"/>
    </sheetView>
  </sheetViews>
  <sheetFormatPr defaultRowHeight="12.75" x14ac:dyDescent="0.2"/>
  <cols>
    <col min="1" max="1" width="17.140625" style="27" customWidth="1"/>
    <col min="2" max="5" width="9.7109375" customWidth="1"/>
    <col min="6" max="6" width="9.7109375" style="1" customWidth="1"/>
    <col min="7" max="9" width="9.7109375" customWidth="1"/>
    <col min="10" max="10" width="1.140625" style="1" customWidth="1"/>
    <col min="11" max="11" width="9.7109375" customWidth="1"/>
  </cols>
  <sheetData>
    <row r="1" spans="1:11" s="24" customFormat="1" ht="15.75" customHeight="1" x14ac:dyDescent="0.25">
      <c r="J1" s="131"/>
    </row>
    <row r="2" spans="1:11" s="24" customFormat="1" ht="15.75" customHeight="1" x14ac:dyDescent="0.25">
      <c r="A2" s="16"/>
      <c r="F2" s="60"/>
      <c r="J2" s="60"/>
    </row>
    <row r="3" spans="1:11" s="24" customFormat="1" ht="15.75" customHeight="1" x14ac:dyDescent="0.25">
      <c r="A3" s="191" t="s">
        <v>195</v>
      </c>
      <c r="B3" s="191"/>
      <c r="C3" s="191"/>
      <c r="D3" s="191"/>
      <c r="E3" s="191"/>
      <c r="F3" s="191"/>
      <c r="G3" s="191"/>
      <c r="H3" s="191"/>
      <c r="I3" s="191"/>
      <c r="J3" s="60"/>
    </row>
    <row r="4" spans="1:11" s="24" customFormat="1" ht="15.75" customHeight="1" x14ac:dyDescent="0.25">
      <c r="A4" s="16"/>
      <c r="F4" s="60"/>
      <c r="J4" s="60"/>
    </row>
    <row r="5" spans="1:11" s="24" customFormat="1" ht="15.75" customHeight="1" x14ac:dyDescent="0.25">
      <c r="A5" s="16"/>
      <c r="F5" s="60"/>
      <c r="J5" s="60"/>
    </row>
    <row r="6" spans="1:11" s="27" customFormat="1" ht="15.75" customHeight="1" x14ac:dyDescent="0.2">
      <c r="B6" s="45" t="s">
        <v>79</v>
      </c>
      <c r="C6" s="45" t="s">
        <v>144</v>
      </c>
      <c r="D6" s="45" t="s">
        <v>145</v>
      </c>
      <c r="E6" s="45" t="s">
        <v>78</v>
      </c>
      <c r="F6" s="67" t="s">
        <v>146</v>
      </c>
      <c r="G6" s="45" t="s">
        <v>77</v>
      </c>
      <c r="H6" s="45" t="s">
        <v>147</v>
      </c>
      <c r="I6" s="45" t="s">
        <v>141</v>
      </c>
      <c r="J6" s="129"/>
      <c r="K6" s="45" t="s">
        <v>84</v>
      </c>
    </row>
    <row r="7" spans="1:11" s="27" customFormat="1" ht="15.75" customHeight="1" x14ac:dyDescent="0.2">
      <c r="B7" s="45" t="s">
        <v>143</v>
      </c>
      <c r="C7" s="45" t="s">
        <v>143</v>
      </c>
      <c r="D7" s="45" t="s">
        <v>143</v>
      </c>
      <c r="E7" s="45" t="s">
        <v>143</v>
      </c>
      <c r="F7" s="67"/>
      <c r="G7" s="45"/>
      <c r="H7" s="45" t="s">
        <v>86</v>
      </c>
      <c r="I7" s="45"/>
      <c r="J7" s="129"/>
      <c r="K7" s="45" t="s">
        <v>85</v>
      </c>
    </row>
    <row r="8" spans="1:11" s="27" customFormat="1" ht="15.75" hidden="1" customHeight="1" x14ac:dyDescent="0.2">
      <c r="B8" s="44"/>
      <c r="C8" s="29"/>
      <c r="D8" s="29"/>
      <c r="E8" s="29"/>
      <c r="F8" s="52"/>
      <c r="G8" s="29"/>
      <c r="H8" s="29"/>
      <c r="I8" s="29"/>
      <c r="J8" s="59"/>
      <c r="K8" s="29"/>
    </row>
    <row r="9" spans="1:11" ht="15.75" customHeight="1" x14ac:dyDescent="0.2">
      <c r="A9" s="79" t="s">
        <v>207</v>
      </c>
      <c r="B9" s="80">
        <v>161</v>
      </c>
      <c r="C9" s="80">
        <v>17</v>
      </c>
      <c r="D9" s="80">
        <v>141</v>
      </c>
      <c r="E9" s="80">
        <v>56</v>
      </c>
      <c r="F9" s="80">
        <v>106</v>
      </c>
      <c r="G9" s="80">
        <v>54</v>
      </c>
      <c r="H9" s="80">
        <v>599</v>
      </c>
      <c r="I9" s="80">
        <v>4</v>
      </c>
      <c r="J9" s="104"/>
      <c r="K9" s="80">
        <v>1139</v>
      </c>
    </row>
    <row r="10" spans="1:11" ht="15.75" customHeight="1" x14ac:dyDescent="0.2">
      <c r="A10" s="90" t="s">
        <v>208</v>
      </c>
      <c r="B10" s="91">
        <v>32</v>
      </c>
      <c r="C10" s="91">
        <v>26</v>
      </c>
      <c r="D10" s="91">
        <v>164</v>
      </c>
      <c r="E10" s="91">
        <v>86</v>
      </c>
      <c r="F10" s="91">
        <v>83</v>
      </c>
      <c r="G10" s="91">
        <v>83</v>
      </c>
      <c r="H10" s="91">
        <v>357</v>
      </c>
      <c r="I10" s="91">
        <v>3</v>
      </c>
      <c r="J10" s="104"/>
      <c r="K10" s="91">
        <v>834</v>
      </c>
    </row>
    <row r="11" spans="1:11" ht="15.75" customHeight="1" x14ac:dyDescent="0.2">
      <c r="A11" s="83" t="s">
        <v>209</v>
      </c>
      <c r="B11" s="84">
        <v>156</v>
      </c>
      <c r="C11" s="84">
        <v>20</v>
      </c>
      <c r="D11" s="84">
        <v>271</v>
      </c>
      <c r="E11" s="84">
        <v>61</v>
      </c>
      <c r="F11" s="84">
        <v>121</v>
      </c>
      <c r="G11" s="84">
        <v>62</v>
      </c>
      <c r="H11" s="84">
        <v>818</v>
      </c>
      <c r="I11" s="84">
        <v>1</v>
      </c>
      <c r="J11" s="104"/>
      <c r="K11" s="84">
        <v>1511</v>
      </c>
    </row>
    <row r="12" spans="1:11" ht="15.75" customHeight="1" x14ac:dyDescent="0.2">
      <c r="A12" s="79" t="s">
        <v>26</v>
      </c>
      <c r="B12" s="80">
        <v>343</v>
      </c>
      <c r="C12" s="80">
        <v>68</v>
      </c>
      <c r="D12" s="80">
        <v>958</v>
      </c>
      <c r="E12" s="80">
        <v>148</v>
      </c>
      <c r="F12" s="80">
        <v>375</v>
      </c>
      <c r="G12" s="80">
        <v>220</v>
      </c>
      <c r="H12" s="80">
        <v>1675</v>
      </c>
      <c r="I12" s="80">
        <v>7</v>
      </c>
      <c r="J12" s="104"/>
      <c r="K12" s="80">
        <v>3797</v>
      </c>
    </row>
    <row r="13" spans="1:11" ht="15.75" customHeight="1" x14ac:dyDescent="0.2">
      <c r="A13" s="90" t="s">
        <v>27</v>
      </c>
      <c r="B13" s="91">
        <v>23</v>
      </c>
      <c r="C13" s="91">
        <v>15</v>
      </c>
      <c r="D13" s="91">
        <v>138</v>
      </c>
      <c r="E13" s="91">
        <v>23</v>
      </c>
      <c r="F13" s="91">
        <v>62</v>
      </c>
      <c r="G13" s="91">
        <v>50</v>
      </c>
      <c r="H13" s="91">
        <v>256</v>
      </c>
      <c r="I13" s="91">
        <v>0</v>
      </c>
      <c r="J13" s="104"/>
      <c r="K13" s="91">
        <v>568</v>
      </c>
    </row>
    <row r="14" spans="1:11" ht="15.75" customHeight="1" x14ac:dyDescent="0.2">
      <c r="A14" s="83" t="s">
        <v>28</v>
      </c>
      <c r="B14" s="84">
        <v>4</v>
      </c>
      <c r="C14" s="84">
        <v>0</v>
      </c>
      <c r="D14" s="84">
        <v>28</v>
      </c>
      <c r="E14" s="84">
        <v>2</v>
      </c>
      <c r="F14" s="84">
        <v>10</v>
      </c>
      <c r="G14" s="84">
        <v>3</v>
      </c>
      <c r="H14" s="84">
        <v>43</v>
      </c>
      <c r="I14" s="84">
        <v>0</v>
      </c>
      <c r="J14" s="104"/>
      <c r="K14" s="84">
        <v>90</v>
      </c>
    </row>
    <row r="15" spans="1:11" ht="15.75" customHeight="1" x14ac:dyDescent="0.2">
      <c r="A15" s="79" t="s">
        <v>29</v>
      </c>
      <c r="B15" s="80">
        <v>66</v>
      </c>
      <c r="C15" s="80">
        <v>7</v>
      </c>
      <c r="D15" s="80">
        <v>146</v>
      </c>
      <c r="E15" s="80">
        <v>25</v>
      </c>
      <c r="F15" s="80">
        <v>38</v>
      </c>
      <c r="G15" s="80">
        <v>37</v>
      </c>
      <c r="H15" s="80">
        <v>409</v>
      </c>
      <c r="I15" s="80">
        <v>1</v>
      </c>
      <c r="J15" s="104"/>
      <c r="K15" s="80">
        <v>731</v>
      </c>
    </row>
    <row r="16" spans="1:11" ht="15.75" customHeight="1" x14ac:dyDescent="0.2">
      <c r="A16" s="90" t="s">
        <v>30</v>
      </c>
      <c r="B16" s="91">
        <v>31</v>
      </c>
      <c r="C16" s="91">
        <v>3</v>
      </c>
      <c r="D16" s="91">
        <v>78</v>
      </c>
      <c r="E16" s="91">
        <v>12</v>
      </c>
      <c r="F16" s="91">
        <v>27</v>
      </c>
      <c r="G16" s="91">
        <v>17</v>
      </c>
      <c r="H16" s="91">
        <v>168</v>
      </c>
      <c r="I16" s="91">
        <v>0</v>
      </c>
      <c r="J16" s="104"/>
      <c r="K16" s="91">
        <v>339</v>
      </c>
    </row>
    <row r="17" spans="1:11" ht="15.75" hidden="1" customHeight="1" x14ac:dyDescent="0.2">
      <c r="A17" s="31" t="s">
        <v>31</v>
      </c>
      <c r="B17" s="36">
        <v>2</v>
      </c>
      <c r="C17" s="36">
        <v>4</v>
      </c>
      <c r="D17" s="71">
        <v>5</v>
      </c>
      <c r="E17" s="36">
        <v>5</v>
      </c>
      <c r="F17" s="36">
        <v>1</v>
      </c>
      <c r="G17" s="36">
        <v>15</v>
      </c>
      <c r="H17" s="36">
        <v>43</v>
      </c>
      <c r="I17" s="71">
        <v>0</v>
      </c>
      <c r="J17" s="130"/>
      <c r="K17" s="71">
        <v>75</v>
      </c>
    </row>
    <row r="18" spans="1:11" ht="15.75" hidden="1" customHeight="1" x14ac:dyDescent="0.2">
      <c r="A18" s="33" t="s">
        <v>32</v>
      </c>
      <c r="B18" s="37">
        <v>1</v>
      </c>
      <c r="C18" s="37">
        <v>0</v>
      </c>
      <c r="D18" s="74">
        <v>1</v>
      </c>
      <c r="E18" s="37">
        <v>2</v>
      </c>
      <c r="F18" s="37">
        <v>0</v>
      </c>
      <c r="G18" s="37">
        <v>2</v>
      </c>
      <c r="H18" s="37">
        <v>32</v>
      </c>
      <c r="I18" s="74">
        <v>0</v>
      </c>
      <c r="J18" s="130"/>
      <c r="K18" s="74">
        <v>38</v>
      </c>
    </row>
    <row r="19" spans="1:11" ht="15.75" hidden="1" customHeight="1" x14ac:dyDescent="0.2">
      <c r="A19" s="31" t="s">
        <v>33</v>
      </c>
      <c r="B19" s="36">
        <v>0</v>
      </c>
      <c r="C19" s="36">
        <v>0</v>
      </c>
      <c r="D19" s="71">
        <v>0</v>
      </c>
      <c r="E19" s="36">
        <v>0</v>
      </c>
      <c r="F19" s="36">
        <v>1</v>
      </c>
      <c r="G19" s="36">
        <v>1</v>
      </c>
      <c r="H19" s="36">
        <v>5</v>
      </c>
      <c r="I19" s="71">
        <v>0</v>
      </c>
      <c r="J19" s="130"/>
      <c r="K19" s="71">
        <v>7</v>
      </c>
    </row>
    <row r="20" spans="1:11" ht="15.75" hidden="1" customHeight="1" x14ac:dyDescent="0.2">
      <c r="A20" s="33" t="s">
        <v>34</v>
      </c>
      <c r="B20" s="37">
        <v>0</v>
      </c>
      <c r="C20" s="37">
        <v>0</v>
      </c>
      <c r="D20" s="74">
        <v>4</v>
      </c>
      <c r="E20" s="37">
        <v>2</v>
      </c>
      <c r="F20" s="37">
        <v>2</v>
      </c>
      <c r="G20" s="37">
        <v>1</v>
      </c>
      <c r="H20" s="37">
        <v>12</v>
      </c>
      <c r="I20" s="74">
        <v>0</v>
      </c>
      <c r="J20" s="130"/>
      <c r="K20" s="74">
        <v>21</v>
      </c>
    </row>
    <row r="21" spans="1:11" ht="15.75" customHeight="1" x14ac:dyDescent="0.2">
      <c r="A21" s="83" t="s">
        <v>35</v>
      </c>
      <c r="B21" s="84">
        <v>3</v>
      </c>
      <c r="C21" s="84">
        <v>4</v>
      </c>
      <c r="D21" s="84">
        <v>10</v>
      </c>
      <c r="E21" s="84">
        <v>9</v>
      </c>
      <c r="F21" s="84">
        <v>4</v>
      </c>
      <c r="G21" s="84">
        <v>19</v>
      </c>
      <c r="H21" s="84">
        <v>92</v>
      </c>
      <c r="I21" s="84">
        <v>0</v>
      </c>
      <c r="J21" s="104"/>
      <c r="K21" s="84">
        <v>141</v>
      </c>
    </row>
    <row r="22" spans="1:11" ht="15.75" customHeight="1" x14ac:dyDescent="0.2">
      <c r="A22" s="79" t="s">
        <v>36</v>
      </c>
      <c r="B22" s="80">
        <v>1</v>
      </c>
      <c r="C22" s="80">
        <v>0</v>
      </c>
      <c r="D22" s="80">
        <v>6</v>
      </c>
      <c r="E22" s="80">
        <v>0</v>
      </c>
      <c r="F22" s="80">
        <v>0</v>
      </c>
      <c r="G22" s="80">
        <v>2</v>
      </c>
      <c r="H22" s="80">
        <v>6</v>
      </c>
      <c r="I22" s="80">
        <v>0</v>
      </c>
      <c r="J22" s="104"/>
      <c r="K22" s="80">
        <v>15</v>
      </c>
    </row>
    <row r="23" spans="1:11" ht="15.75" customHeight="1" x14ac:dyDescent="0.2">
      <c r="A23" s="90" t="s">
        <v>37</v>
      </c>
      <c r="B23" s="91">
        <v>0</v>
      </c>
      <c r="C23" s="91">
        <v>0</v>
      </c>
      <c r="D23" s="91">
        <v>1</v>
      </c>
      <c r="E23" s="91">
        <v>2</v>
      </c>
      <c r="F23" s="91">
        <v>1</v>
      </c>
      <c r="G23" s="91">
        <v>2</v>
      </c>
      <c r="H23" s="91">
        <v>7</v>
      </c>
      <c r="I23" s="91">
        <v>0</v>
      </c>
      <c r="J23" s="104"/>
      <c r="K23" s="91">
        <v>13</v>
      </c>
    </row>
    <row r="24" spans="1:11" ht="15.75" customHeight="1" x14ac:dyDescent="0.2">
      <c r="A24" s="83" t="s">
        <v>38</v>
      </c>
      <c r="B24" s="84">
        <v>0</v>
      </c>
      <c r="C24" s="84">
        <v>1</v>
      </c>
      <c r="D24" s="84">
        <v>2</v>
      </c>
      <c r="E24" s="84">
        <v>8</v>
      </c>
      <c r="F24" s="84">
        <v>2</v>
      </c>
      <c r="G24" s="84">
        <v>4</v>
      </c>
      <c r="H24" s="84">
        <v>17</v>
      </c>
      <c r="I24" s="84">
        <v>2</v>
      </c>
      <c r="J24" s="104"/>
      <c r="K24" s="84">
        <v>36</v>
      </c>
    </row>
    <row r="25" spans="1:11" ht="15.75" customHeight="1" x14ac:dyDescent="0.2">
      <c r="A25" s="79" t="s">
        <v>39</v>
      </c>
      <c r="B25" s="80">
        <v>8</v>
      </c>
      <c r="C25" s="80">
        <v>1</v>
      </c>
      <c r="D25" s="80">
        <v>32</v>
      </c>
      <c r="E25" s="80">
        <v>5</v>
      </c>
      <c r="F25" s="80">
        <v>20</v>
      </c>
      <c r="G25" s="80">
        <v>9</v>
      </c>
      <c r="H25" s="80">
        <v>135</v>
      </c>
      <c r="I25" s="80">
        <v>0</v>
      </c>
      <c r="J25" s="104"/>
      <c r="K25" s="80">
        <v>210</v>
      </c>
    </row>
    <row r="26" spans="1:11" ht="15.75" customHeight="1" x14ac:dyDescent="0.2">
      <c r="A26" s="90" t="s">
        <v>40</v>
      </c>
      <c r="B26" s="91">
        <v>21</v>
      </c>
      <c r="C26" s="91">
        <v>8</v>
      </c>
      <c r="D26" s="91">
        <v>54</v>
      </c>
      <c r="E26" s="91">
        <v>3</v>
      </c>
      <c r="F26" s="91">
        <v>13</v>
      </c>
      <c r="G26" s="91">
        <v>10</v>
      </c>
      <c r="H26" s="91">
        <v>100</v>
      </c>
      <c r="I26" s="91">
        <v>1</v>
      </c>
      <c r="J26" s="104"/>
      <c r="K26" s="91">
        <v>210</v>
      </c>
    </row>
    <row r="27" spans="1:11" ht="15.75" customHeight="1" x14ac:dyDescent="0.2">
      <c r="A27" s="83" t="s">
        <v>41</v>
      </c>
      <c r="B27" s="84">
        <v>1</v>
      </c>
      <c r="C27" s="84">
        <v>1</v>
      </c>
      <c r="D27" s="84">
        <v>4</v>
      </c>
      <c r="E27" s="84">
        <v>2</v>
      </c>
      <c r="F27" s="84">
        <v>1</v>
      </c>
      <c r="G27" s="84">
        <v>0</v>
      </c>
      <c r="H27" s="84">
        <v>19</v>
      </c>
      <c r="I27" s="84">
        <v>0</v>
      </c>
      <c r="J27" s="104"/>
      <c r="K27" s="84">
        <v>28</v>
      </c>
    </row>
    <row r="28" spans="1:11" ht="15.75" customHeight="1" x14ac:dyDescent="0.2">
      <c r="A28" s="79" t="s">
        <v>42</v>
      </c>
      <c r="B28" s="80">
        <v>11</v>
      </c>
      <c r="C28" s="80">
        <v>2</v>
      </c>
      <c r="D28" s="80">
        <v>111</v>
      </c>
      <c r="E28" s="80">
        <v>5</v>
      </c>
      <c r="F28" s="80">
        <v>9</v>
      </c>
      <c r="G28" s="80">
        <v>13</v>
      </c>
      <c r="H28" s="80">
        <v>220</v>
      </c>
      <c r="I28" s="80">
        <v>0</v>
      </c>
      <c r="J28" s="104"/>
      <c r="K28" s="80">
        <v>372</v>
      </c>
    </row>
    <row r="29" spans="1:11" ht="15.75" customHeight="1" x14ac:dyDescent="0.2">
      <c r="A29" s="90" t="s">
        <v>43</v>
      </c>
      <c r="B29" s="91">
        <v>4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  <c r="H29" s="91">
        <v>4</v>
      </c>
      <c r="I29" s="91">
        <v>0</v>
      </c>
      <c r="J29" s="104"/>
      <c r="K29" s="91">
        <v>8</v>
      </c>
    </row>
    <row r="30" spans="1:11" ht="15.75" customHeight="1" x14ac:dyDescent="0.2">
      <c r="A30" s="83" t="s">
        <v>44</v>
      </c>
      <c r="B30" s="84">
        <v>17</v>
      </c>
      <c r="C30" s="84">
        <v>4</v>
      </c>
      <c r="D30" s="84">
        <v>12</v>
      </c>
      <c r="E30" s="84">
        <v>4</v>
      </c>
      <c r="F30" s="84">
        <v>5</v>
      </c>
      <c r="G30" s="84">
        <v>17</v>
      </c>
      <c r="H30" s="84">
        <v>77</v>
      </c>
      <c r="I30" s="84">
        <v>1</v>
      </c>
      <c r="J30" s="104"/>
      <c r="K30" s="84">
        <v>137</v>
      </c>
    </row>
    <row r="31" spans="1:11" ht="15.75" customHeight="1" x14ac:dyDescent="0.2">
      <c r="A31" s="79" t="s">
        <v>45</v>
      </c>
      <c r="B31" s="80">
        <v>1</v>
      </c>
      <c r="C31" s="80">
        <v>1</v>
      </c>
      <c r="D31" s="80">
        <v>7</v>
      </c>
      <c r="E31" s="80">
        <v>1</v>
      </c>
      <c r="F31" s="80">
        <v>2</v>
      </c>
      <c r="G31" s="80">
        <v>4</v>
      </c>
      <c r="H31" s="80">
        <v>11</v>
      </c>
      <c r="I31" s="80">
        <v>0</v>
      </c>
      <c r="J31" s="104"/>
      <c r="K31" s="80">
        <v>27</v>
      </c>
    </row>
    <row r="32" spans="1:11" ht="15.75" customHeight="1" x14ac:dyDescent="0.2">
      <c r="A32" s="90" t="s">
        <v>46</v>
      </c>
      <c r="B32" s="91">
        <v>2</v>
      </c>
      <c r="C32" s="91">
        <v>2</v>
      </c>
      <c r="D32" s="91">
        <v>13</v>
      </c>
      <c r="E32" s="91">
        <v>2</v>
      </c>
      <c r="F32" s="91">
        <v>3</v>
      </c>
      <c r="G32" s="91">
        <v>3</v>
      </c>
      <c r="H32" s="91">
        <v>31</v>
      </c>
      <c r="I32" s="91">
        <v>0</v>
      </c>
      <c r="J32" s="104"/>
      <c r="K32" s="91">
        <v>56</v>
      </c>
    </row>
    <row r="33" spans="1:22" ht="15.75" customHeight="1" x14ac:dyDescent="0.2">
      <c r="A33" s="83" t="s">
        <v>47</v>
      </c>
      <c r="B33" s="84">
        <v>65</v>
      </c>
      <c r="C33" s="84">
        <v>5</v>
      </c>
      <c r="D33" s="84">
        <v>115</v>
      </c>
      <c r="E33" s="84">
        <v>26</v>
      </c>
      <c r="F33" s="84">
        <v>40</v>
      </c>
      <c r="G33" s="84">
        <v>22</v>
      </c>
      <c r="H33" s="84">
        <v>146</v>
      </c>
      <c r="I33" s="84">
        <v>1</v>
      </c>
      <c r="J33" s="104"/>
      <c r="K33" s="84">
        <v>420</v>
      </c>
    </row>
    <row r="34" spans="1:22" ht="15.75" customHeight="1" x14ac:dyDescent="0.2">
      <c r="A34" s="79" t="s">
        <v>48</v>
      </c>
      <c r="B34" s="80">
        <v>19</v>
      </c>
      <c r="C34" s="80">
        <v>5</v>
      </c>
      <c r="D34" s="80">
        <v>55</v>
      </c>
      <c r="E34" s="80">
        <v>9</v>
      </c>
      <c r="F34" s="80">
        <v>13</v>
      </c>
      <c r="G34" s="80">
        <v>9</v>
      </c>
      <c r="H34" s="80">
        <v>159</v>
      </c>
      <c r="I34" s="80">
        <v>0</v>
      </c>
      <c r="J34" s="104"/>
      <c r="K34" s="80">
        <v>270</v>
      </c>
    </row>
    <row r="35" spans="1:22" ht="15.75" customHeight="1" x14ac:dyDescent="0.2">
      <c r="A35" s="90" t="s">
        <v>49</v>
      </c>
      <c r="B35" s="91">
        <v>15</v>
      </c>
      <c r="C35" s="91">
        <v>2</v>
      </c>
      <c r="D35" s="91">
        <v>38</v>
      </c>
      <c r="E35" s="91">
        <v>8</v>
      </c>
      <c r="F35" s="91">
        <v>17</v>
      </c>
      <c r="G35" s="91">
        <v>10</v>
      </c>
      <c r="H35" s="91">
        <v>128</v>
      </c>
      <c r="I35" s="91">
        <v>0</v>
      </c>
      <c r="J35" s="104"/>
      <c r="K35" s="91">
        <v>218</v>
      </c>
    </row>
    <row r="36" spans="1:22" ht="15.75" customHeight="1" x14ac:dyDescent="0.2">
      <c r="A36" s="83" t="s">
        <v>50</v>
      </c>
      <c r="B36" s="84">
        <v>132</v>
      </c>
      <c r="C36" s="84">
        <v>21</v>
      </c>
      <c r="D36" s="84">
        <v>206</v>
      </c>
      <c r="E36" s="84">
        <v>60</v>
      </c>
      <c r="F36" s="84">
        <v>104</v>
      </c>
      <c r="G36" s="84">
        <v>101</v>
      </c>
      <c r="H36" s="84">
        <v>854</v>
      </c>
      <c r="I36" s="84">
        <v>3</v>
      </c>
      <c r="J36" s="104"/>
      <c r="K36" s="84">
        <v>1482</v>
      </c>
    </row>
    <row r="37" spans="1:22" ht="15.75" customHeight="1" x14ac:dyDescent="0.2">
      <c r="A37" s="79" t="s">
        <v>51</v>
      </c>
      <c r="B37" s="80">
        <v>146</v>
      </c>
      <c r="C37" s="80">
        <v>36</v>
      </c>
      <c r="D37" s="80">
        <v>304</v>
      </c>
      <c r="E37" s="80">
        <v>82</v>
      </c>
      <c r="F37" s="80">
        <v>113</v>
      </c>
      <c r="G37" s="80">
        <v>84</v>
      </c>
      <c r="H37" s="80">
        <v>812</v>
      </c>
      <c r="I37" s="80">
        <v>4</v>
      </c>
      <c r="J37" s="104"/>
      <c r="K37" s="80">
        <v>1585</v>
      </c>
    </row>
    <row r="38" spans="1:22" ht="15.75" customHeight="1" x14ac:dyDescent="0.2">
      <c r="A38" s="90" t="s">
        <v>52</v>
      </c>
      <c r="B38" s="91">
        <v>33</v>
      </c>
      <c r="C38" s="91">
        <v>11</v>
      </c>
      <c r="D38" s="91">
        <v>82</v>
      </c>
      <c r="E38" s="91">
        <v>30</v>
      </c>
      <c r="F38" s="91">
        <v>41</v>
      </c>
      <c r="G38" s="91">
        <v>32</v>
      </c>
      <c r="H38" s="91">
        <v>165</v>
      </c>
      <c r="I38" s="91">
        <v>2</v>
      </c>
      <c r="J38" s="104"/>
      <c r="K38" s="91">
        <v>399</v>
      </c>
    </row>
    <row r="39" spans="1:22" ht="15.75" customHeight="1" x14ac:dyDescent="0.2">
      <c r="A39" s="83" t="s">
        <v>53</v>
      </c>
      <c r="B39" s="84">
        <v>23</v>
      </c>
      <c r="C39" s="84">
        <v>2</v>
      </c>
      <c r="D39" s="84">
        <v>35</v>
      </c>
      <c r="E39" s="84">
        <v>17</v>
      </c>
      <c r="F39" s="84">
        <v>16</v>
      </c>
      <c r="G39" s="84">
        <v>13</v>
      </c>
      <c r="H39" s="84">
        <v>160</v>
      </c>
      <c r="I39" s="84">
        <v>0</v>
      </c>
      <c r="J39" s="104"/>
      <c r="K39" s="84">
        <v>268</v>
      </c>
    </row>
    <row r="40" spans="1:22" ht="15.75" customHeight="1" x14ac:dyDescent="0.2">
      <c r="A40" s="79" t="s">
        <v>54</v>
      </c>
      <c r="B40" s="80">
        <v>39</v>
      </c>
      <c r="C40" s="80">
        <v>6</v>
      </c>
      <c r="D40" s="80">
        <v>83</v>
      </c>
      <c r="E40" s="80">
        <v>20</v>
      </c>
      <c r="F40" s="80">
        <v>41</v>
      </c>
      <c r="G40" s="80">
        <v>40</v>
      </c>
      <c r="H40" s="80">
        <v>227</v>
      </c>
      <c r="I40" s="80">
        <v>2</v>
      </c>
      <c r="J40" s="104"/>
      <c r="K40" s="80">
        <v>458</v>
      </c>
    </row>
    <row r="41" spans="1:22" ht="15.75" customHeight="1" x14ac:dyDescent="0.2">
      <c r="A41" s="90" t="s">
        <v>214</v>
      </c>
      <c r="B41" s="91">
        <v>26</v>
      </c>
      <c r="C41" s="91">
        <v>9</v>
      </c>
      <c r="D41" s="91">
        <v>87</v>
      </c>
      <c r="E41" s="91">
        <v>9</v>
      </c>
      <c r="F41" s="91">
        <v>26</v>
      </c>
      <c r="G41" s="91">
        <v>23</v>
      </c>
      <c r="H41" s="91">
        <v>109</v>
      </c>
      <c r="I41" s="91">
        <v>1</v>
      </c>
      <c r="J41" s="104"/>
      <c r="K41" s="91">
        <v>292</v>
      </c>
    </row>
    <row r="42" spans="1:22" ht="15.75" customHeight="1" x14ac:dyDescent="0.2">
      <c r="A42" s="83" t="s">
        <v>55</v>
      </c>
      <c r="B42" s="84">
        <v>75</v>
      </c>
      <c r="C42" s="84">
        <v>6</v>
      </c>
      <c r="D42" s="84">
        <v>81</v>
      </c>
      <c r="E42" s="84">
        <v>31</v>
      </c>
      <c r="F42" s="84">
        <v>26</v>
      </c>
      <c r="G42" s="84">
        <v>12</v>
      </c>
      <c r="H42" s="84">
        <v>184</v>
      </c>
      <c r="I42" s="84">
        <v>0</v>
      </c>
      <c r="J42" s="104"/>
      <c r="K42" s="84">
        <v>415</v>
      </c>
    </row>
    <row r="43" spans="1:22" ht="15.75" customHeight="1" x14ac:dyDescent="0.2">
      <c r="A43" s="79" t="s">
        <v>56</v>
      </c>
      <c r="B43" s="80">
        <v>6</v>
      </c>
      <c r="C43" s="80">
        <v>2</v>
      </c>
      <c r="D43" s="80">
        <v>21</v>
      </c>
      <c r="E43" s="80">
        <v>5</v>
      </c>
      <c r="F43" s="80">
        <v>7</v>
      </c>
      <c r="G43" s="80">
        <v>5</v>
      </c>
      <c r="H43" s="80">
        <v>52</v>
      </c>
      <c r="I43" s="80">
        <v>0</v>
      </c>
      <c r="J43" s="104"/>
      <c r="K43" s="80">
        <v>98</v>
      </c>
    </row>
    <row r="44" spans="1:22" ht="15.75" customHeight="1" x14ac:dyDescent="0.2">
      <c r="A44" s="90" t="s">
        <v>57</v>
      </c>
      <c r="B44" s="91">
        <v>61</v>
      </c>
      <c r="C44" s="91">
        <v>12</v>
      </c>
      <c r="D44" s="91">
        <v>167</v>
      </c>
      <c r="E44" s="91">
        <v>18</v>
      </c>
      <c r="F44" s="91">
        <v>40</v>
      </c>
      <c r="G44" s="91">
        <v>31</v>
      </c>
      <c r="H44" s="91">
        <v>230</v>
      </c>
      <c r="I44" s="91">
        <v>3</v>
      </c>
      <c r="J44" s="104"/>
      <c r="K44" s="91">
        <v>562</v>
      </c>
    </row>
    <row r="45" spans="1:22" ht="15.75" customHeight="1" x14ac:dyDescent="0.2">
      <c r="A45" s="83" t="s">
        <v>58</v>
      </c>
      <c r="B45" s="84">
        <v>36</v>
      </c>
      <c r="C45" s="84">
        <v>8</v>
      </c>
      <c r="D45" s="84">
        <v>83</v>
      </c>
      <c r="E45" s="84">
        <v>18</v>
      </c>
      <c r="F45" s="84">
        <v>29</v>
      </c>
      <c r="G45" s="84">
        <v>13</v>
      </c>
      <c r="H45" s="84">
        <v>194</v>
      </c>
      <c r="I45" s="84">
        <v>1</v>
      </c>
      <c r="J45" s="104"/>
      <c r="K45" s="84">
        <v>382</v>
      </c>
    </row>
    <row r="46" spans="1:22" ht="15.75" customHeight="1" x14ac:dyDescent="0.2">
      <c r="A46" s="79" t="s">
        <v>59</v>
      </c>
      <c r="B46" s="80">
        <v>101</v>
      </c>
      <c r="C46" s="80">
        <v>26</v>
      </c>
      <c r="D46" s="80">
        <v>221</v>
      </c>
      <c r="E46" s="80">
        <v>67</v>
      </c>
      <c r="F46" s="80">
        <v>97</v>
      </c>
      <c r="G46" s="80">
        <v>91</v>
      </c>
      <c r="H46" s="80">
        <v>988</v>
      </c>
      <c r="I46" s="80">
        <v>6</v>
      </c>
      <c r="J46" s="104"/>
      <c r="K46" s="80">
        <v>1598</v>
      </c>
    </row>
    <row r="47" spans="1:22" ht="15.75" customHeight="1" x14ac:dyDescent="0.2">
      <c r="A47" s="38"/>
      <c r="F47"/>
      <c r="L47" s="32"/>
    </row>
    <row r="48" spans="1:22" ht="15.75" customHeight="1" x14ac:dyDescent="0.2">
      <c r="A48" s="88" t="s">
        <v>20</v>
      </c>
      <c r="B48" s="89">
        <f>SUM(B9:B46)-SUM(B17:B20)</f>
        <v>1662</v>
      </c>
      <c r="C48" s="89">
        <f t="shared" ref="C48:K48" si="0">SUM(C9:C46)-SUM(C17:C20)</f>
        <v>331</v>
      </c>
      <c r="D48" s="89">
        <f t="shared" si="0"/>
        <v>3754</v>
      </c>
      <c r="E48" s="89">
        <f t="shared" si="0"/>
        <v>854</v>
      </c>
      <c r="F48" s="89">
        <f t="shared" si="0"/>
        <v>1492</v>
      </c>
      <c r="G48" s="89">
        <f t="shared" si="0"/>
        <v>1095</v>
      </c>
      <c r="H48" s="89">
        <f t="shared" si="0"/>
        <v>9452</v>
      </c>
      <c r="I48" s="89">
        <f t="shared" si="0"/>
        <v>43</v>
      </c>
      <c r="J48" s="102"/>
      <c r="K48" s="89">
        <f t="shared" si="0"/>
        <v>18709</v>
      </c>
      <c r="V48" s="29"/>
    </row>
    <row r="49" spans="1:12" ht="15.75" customHeight="1" x14ac:dyDescent="0.2">
      <c r="B49" s="34"/>
      <c r="C49" s="34"/>
      <c r="D49" s="34"/>
      <c r="E49" s="34"/>
      <c r="F49" s="34"/>
      <c r="G49" s="34"/>
      <c r="H49" s="34"/>
      <c r="I49" s="34"/>
      <c r="J49" s="132"/>
      <c r="K49" s="34"/>
      <c r="L49" s="32"/>
    </row>
    <row r="50" spans="1:12" ht="15.75" customHeight="1" x14ac:dyDescent="0.2">
      <c r="A50" s="90" t="s">
        <v>60</v>
      </c>
      <c r="B50" s="91">
        <v>193</v>
      </c>
      <c r="C50" s="91">
        <v>43</v>
      </c>
      <c r="D50" s="91">
        <v>305</v>
      </c>
      <c r="E50" s="91">
        <v>142</v>
      </c>
      <c r="F50" s="91">
        <v>189</v>
      </c>
      <c r="G50" s="91">
        <v>137</v>
      </c>
      <c r="H50" s="91">
        <v>956</v>
      </c>
      <c r="I50" s="91">
        <v>7</v>
      </c>
      <c r="J50" s="104"/>
      <c r="K50" s="91">
        <v>1973</v>
      </c>
      <c r="L50" s="32"/>
    </row>
    <row r="51" spans="1:12" ht="15.75" customHeight="1" x14ac:dyDescent="0.2">
      <c r="A51" s="83" t="s">
        <v>61</v>
      </c>
      <c r="B51" s="84">
        <v>467</v>
      </c>
      <c r="C51" s="84">
        <v>93</v>
      </c>
      <c r="D51" s="84">
        <v>1348</v>
      </c>
      <c r="E51" s="84">
        <v>210</v>
      </c>
      <c r="F51" s="84">
        <v>512</v>
      </c>
      <c r="G51" s="84">
        <v>327</v>
      </c>
      <c r="H51" s="84">
        <v>2551</v>
      </c>
      <c r="I51" s="84">
        <v>8</v>
      </c>
      <c r="J51" s="104"/>
      <c r="K51" s="84">
        <v>5525</v>
      </c>
      <c r="L51" s="32"/>
    </row>
    <row r="52" spans="1:12" ht="15.75" customHeight="1" x14ac:dyDescent="0.2">
      <c r="A52" s="79" t="s">
        <v>62</v>
      </c>
      <c r="B52" s="80">
        <v>345</v>
      </c>
      <c r="C52" s="80">
        <v>75</v>
      </c>
      <c r="D52" s="80">
        <v>685</v>
      </c>
      <c r="E52" s="80">
        <v>189</v>
      </c>
      <c r="F52" s="80">
        <v>288</v>
      </c>
      <c r="G52" s="80">
        <v>236</v>
      </c>
      <c r="H52" s="80">
        <v>2118</v>
      </c>
      <c r="I52" s="80">
        <v>9</v>
      </c>
      <c r="J52" s="104"/>
      <c r="K52" s="80">
        <v>3954</v>
      </c>
    </row>
    <row r="53" spans="1:12" ht="15" x14ac:dyDescent="0.2">
      <c r="A53" s="27" t="s">
        <v>63</v>
      </c>
      <c r="F53" s="53"/>
      <c r="K53" s="24"/>
    </row>
    <row r="54" spans="1:12" ht="15" x14ac:dyDescent="0.2">
      <c r="B54" s="30"/>
      <c r="C54" s="30"/>
      <c r="D54" s="30"/>
      <c r="E54" s="30"/>
      <c r="F54" s="61"/>
      <c r="G54" s="30"/>
      <c r="K54" s="24"/>
    </row>
    <row r="55" spans="1:12" ht="15" x14ac:dyDescent="0.2">
      <c r="B55" s="30"/>
      <c r="C55" s="30"/>
      <c r="D55" s="30"/>
      <c r="E55" s="30"/>
      <c r="F55" s="61"/>
      <c r="G55" s="30"/>
      <c r="K55" s="24"/>
    </row>
    <row r="56" spans="1:12" x14ac:dyDescent="0.2">
      <c r="B56" s="30"/>
      <c r="C56" s="30"/>
      <c r="D56" s="30"/>
      <c r="E56" s="30"/>
      <c r="F56" s="61"/>
      <c r="G56" s="30"/>
    </row>
    <row r="57" spans="1:12" x14ac:dyDescent="0.2">
      <c r="B57" s="30"/>
      <c r="C57" s="30"/>
      <c r="D57" s="30"/>
      <c r="E57" s="30"/>
      <c r="F57" s="61"/>
      <c r="G57" s="30"/>
    </row>
    <row r="58" spans="1:12" x14ac:dyDescent="0.2">
      <c r="B58" s="30"/>
      <c r="C58" s="30"/>
      <c r="D58" s="30"/>
      <c r="E58" s="30"/>
      <c r="F58" s="61"/>
      <c r="G58" s="30"/>
      <c r="K58" s="27"/>
    </row>
    <row r="59" spans="1:12" x14ac:dyDescent="0.2">
      <c r="B59" s="30"/>
      <c r="C59" s="30"/>
      <c r="D59" s="30"/>
      <c r="E59" s="30"/>
      <c r="F59" s="61"/>
      <c r="G59" s="30"/>
    </row>
    <row r="60" spans="1:12" x14ac:dyDescent="0.2">
      <c r="B60" s="30"/>
      <c r="C60" s="30"/>
      <c r="D60" s="30"/>
      <c r="E60" s="30"/>
      <c r="F60" s="61"/>
      <c r="G60" s="30"/>
    </row>
    <row r="67" spans="2:11" s="24" customFormat="1" ht="15" x14ac:dyDescent="0.2">
      <c r="F67" s="60"/>
      <c r="J67" s="60"/>
      <c r="K67"/>
    </row>
    <row r="68" spans="2:11" s="24" customFormat="1" ht="15" x14ac:dyDescent="0.2">
      <c r="F68" s="60"/>
      <c r="J68" s="60"/>
      <c r="K68"/>
    </row>
    <row r="69" spans="2:11" s="24" customFormat="1" ht="15" x14ac:dyDescent="0.2">
      <c r="F69" s="60"/>
      <c r="J69" s="60"/>
      <c r="K69"/>
    </row>
    <row r="72" spans="2:11" s="27" customFormat="1" x14ac:dyDescent="0.2">
      <c r="F72" s="59"/>
      <c r="J72" s="59"/>
      <c r="K72"/>
    </row>
    <row r="74" spans="2:11" x14ac:dyDescent="0.2">
      <c r="B74" s="30"/>
      <c r="C74" s="30"/>
      <c r="D74" s="30"/>
      <c r="E74" s="30"/>
      <c r="F74" s="61"/>
    </row>
    <row r="75" spans="2:11" x14ac:dyDescent="0.2">
      <c r="B75" s="30"/>
      <c r="C75" s="30"/>
      <c r="D75" s="30"/>
      <c r="E75" s="30"/>
      <c r="F75" s="61"/>
    </row>
    <row r="76" spans="2:11" x14ac:dyDescent="0.2">
      <c r="B76" s="30"/>
      <c r="C76" s="30"/>
      <c r="D76" s="30"/>
      <c r="E76" s="30"/>
      <c r="F76" s="61"/>
    </row>
    <row r="77" spans="2:11" x14ac:dyDescent="0.2">
      <c r="B77" s="30"/>
      <c r="C77" s="30"/>
      <c r="D77" s="30"/>
      <c r="E77" s="30"/>
      <c r="F77" s="61"/>
    </row>
    <row r="78" spans="2:11" x14ac:dyDescent="0.2">
      <c r="B78" s="30"/>
      <c r="C78" s="30"/>
      <c r="D78" s="30"/>
      <c r="E78" s="30"/>
      <c r="F78" s="61"/>
    </row>
    <row r="79" spans="2:11" x14ac:dyDescent="0.2">
      <c r="B79" s="30"/>
      <c r="C79" s="30"/>
      <c r="D79" s="30"/>
      <c r="E79" s="30"/>
      <c r="F79" s="61"/>
    </row>
    <row r="80" spans="2:11" x14ac:dyDescent="0.2">
      <c r="B80" s="30"/>
      <c r="C80" s="30"/>
      <c r="D80" s="30"/>
      <c r="E80" s="30"/>
      <c r="F80" s="61"/>
    </row>
    <row r="81" spans="2:6" x14ac:dyDescent="0.2">
      <c r="B81" s="30"/>
      <c r="C81" s="30"/>
      <c r="D81" s="30"/>
      <c r="E81" s="30"/>
      <c r="F81" s="61"/>
    </row>
    <row r="82" spans="2:6" x14ac:dyDescent="0.2">
      <c r="B82" s="30"/>
      <c r="C82" s="30"/>
      <c r="D82" s="30"/>
      <c r="E82" s="30"/>
      <c r="F82" s="61"/>
    </row>
    <row r="83" spans="2:6" x14ac:dyDescent="0.2">
      <c r="B83" s="30"/>
      <c r="C83" s="30"/>
      <c r="D83" s="30"/>
      <c r="E83" s="30"/>
      <c r="F83" s="61"/>
    </row>
    <row r="84" spans="2:6" x14ac:dyDescent="0.2">
      <c r="B84" s="30"/>
      <c r="C84" s="30"/>
      <c r="D84" s="30"/>
      <c r="E84" s="30"/>
      <c r="F84" s="61"/>
    </row>
    <row r="85" spans="2:6" x14ac:dyDescent="0.2">
      <c r="B85" s="30"/>
      <c r="C85" s="30"/>
      <c r="D85" s="30"/>
      <c r="E85" s="30"/>
      <c r="F85" s="61"/>
    </row>
    <row r="86" spans="2:6" x14ac:dyDescent="0.2">
      <c r="B86" s="30"/>
      <c r="C86" s="30"/>
      <c r="D86" s="30"/>
      <c r="E86" s="30"/>
      <c r="F86" s="61"/>
    </row>
    <row r="87" spans="2:6" x14ac:dyDescent="0.2">
      <c r="B87" s="30"/>
      <c r="C87" s="30"/>
      <c r="D87" s="30"/>
      <c r="E87" s="30"/>
      <c r="F87" s="61"/>
    </row>
    <row r="88" spans="2:6" x14ac:dyDescent="0.2">
      <c r="B88" s="30"/>
      <c r="C88" s="30"/>
      <c r="D88" s="30"/>
      <c r="E88" s="30"/>
      <c r="F88" s="61"/>
    </row>
    <row r="89" spans="2:6" x14ac:dyDescent="0.2">
      <c r="B89" s="30"/>
      <c r="C89" s="30"/>
      <c r="D89" s="30"/>
      <c r="E89" s="30"/>
      <c r="F89" s="61"/>
    </row>
    <row r="90" spans="2:6" x14ac:dyDescent="0.2">
      <c r="B90" s="30"/>
      <c r="C90" s="30"/>
      <c r="D90" s="30"/>
      <c r="E90" s="30"/>
      <c r="F90" s="61"/>
    </row>
    <row r="91" spans="2:6" x14ac:dyDescent="0.2">
      <c r="B91" s="30"/>
      <c r="C91" s="30"/>
      <c r="D91" s="30"/>
      <c r="E91" s="30"/>
      <c r="F91" s="61"/>
    </row>
    <row r="92" spans="2:6" x14ac:dyDescent="0.2">
      <c r="B92" s="30"/>
      <c r="C92" s="30"/>
      <c r="D92" s="30"/>
      <c r="E92" s="30"/>
      <c r="F92" s="61"/>
    </row>
    <row r="93" spans="2:6" x14ac:dyDescent="0.2">
      <c r="B93" s="30"/>
      <c r="C93" s="30"/>
      <c r="D93" s="30"/>
      <c r="E93" s="30"/>
      <c r="F93" s="61"/>
    </row>
    <row r="94" spans="2:6" x14ac:dyDescent="0.2">
      <c r="B94" s="30"/>
      <c r="C94" s="30"/>
      <c r="D94" s="30"/>
      <c r="E94" s="30"/>
      <c r="F94" s="61"/>
    </row>
    <row r="95" spans="2:6" x14ac:dyDescent="0.2">
      <c r="B95" s="30"/>
      <c r="C95" s="30"/>
      <c r="D95" s="30"/>
      <c r="E95" s="30"/>
      <c r="F95" s="61"/>
    </row>
    <row r="96" spans="2:6" x14ac:dyDescent="0.2">
      <c r="B96" s="30"/>
      <c r="C96" s="30"/>
      <c r="D96" s="30"/>
      <c r="E96" s="30"/>
      <c r="F96" s="61"/>
    </row>
    <row r="97" spans="2:11" x14ac:dyDescent="0.2">
      <c r="B97" s="30"/>
      <c r="C97" s="30"/>
      <c r="D97" s="30"/>
      <c r="E97" s="30"/>
      <c r="F97" s="61"/>
    </row>
    <row r="98" spans="2:11" x14ac:dyDescent="0.2">
      <c r="B98" s="30"/>
      <c r="C98" s="30"/>
      <c r="D98" s="30"/>
      <c r="E98" s="30"/>
      <c r="F98" s="61"/>
    </row>
    <row r="99" spans="2:11" x14ac:dyDescent="0.2">
      <c r="B99" s="30"/>
      <c r="C99" s="30"/>
      <c r="D99" s="30"/>
      <c r="E99" s="30"/>
      <c r="F99" s="61"/>
    </row>
    <row r="100" spans="2:11" x14ac:dyDescent="0.2">
      <c r="B100" s="30"/>
      <c r="C100" s="30"/>
      <c r="D100" s="30"/>
      <c r="E100" s="30"/>
      <c r="F100" s="61"/>
    </row>
    <row r="101" spans="2:11" x14ac:dyDescent="0.2">
      <c r="B101" s="30"/>
      <c r="C101" s="30"/>
      <c r="D101" s="30"/>
      <c r="E101" s="30"/>
      <c r="F101" s="61"/>
    </row>
    <row r="102" spans="2:11" x14ac:dyDescent="0.2">
      <c r="B102" s="30"/>
      <c r="C102" s="30"/>
      <c r="D102" s="30"/>
      <c r="E102" s="30"/>
      <c r="F102" s="61"/>
    </row>
    <row r="103" spans="2:11" x14ac:dyDescent="0.2">
      <c r="B103" s="30"/>
      <c r="C103" s="30"/>
      <c r="D103" s="30"/>
      <c r="E103" s="30"/>
      <c r="F103" s="61"/>
    </row>
    <row r="104" spans="2:11" x14ac:dyDescent="0.2">
      <c r="B104" s="30"/>
      <c r="C104" s="30"/>
      <c r="D104" s="30"/>
      <c r="E104" s="30"/>
      <c r="F104" s="61"/>
    </row>
    <row r="105" spans="2:11" ht="15" x14ac:dyDescent="0.2">
      <c r="B105" s="30"/>
      <c r="C105" s="30"/>
      <c r="D105" s="30"/>
      <c r="E105" s="30"/>
      <c r="F105" s="61"/>
      <c r="K105" s="24"/>
    </row>
    <row r="106" spans="2:11" ht="15" x14ac:dyDescent="0.2">
      <c r="B106" s="30"/>
      <c r="C106" s="30"/>
      <c r="D106" s="30"/>
      <c r="E106" s="30"/>
      <c r="F106" s="61"/>
      <c r="K106" s="24"/>
    </row>
    <row r="107" spans="2:11" ht="15" x14ac:dyDescent="0.2">
      <c r="B107" s="30"/>
      <c r="C107" s="30"/>
      <c r="D107" s="30"/>
      <c r="E107" s="30"/>
      <c r="F107" s="61"/>
      <c r="K107" s="24"/>
    </row>
    <row r="108" spans="2:11" x14ac:dyDescent="0.2">
      <c r="B108" s="30"/>
      <c r="C108" s="30"/>
      <c r="D108" s="30"/>
      <c r="E108" s="30"/>
      <c r="F108" s="61"/>
    </row>
    <row r="109" spans="2:11" x14ac:dyDescent="0.2">
      <c r="B109" s="30"/>
      <c r="C109" s="30"/>
      <c r="D109" s="30"/>
      <c r="E109" s="30"/>
      <c r="F109" s="61"/>
    </row>
    <row r="110" spans="2:11" x14ac:dyDescent="0.2">
      <c r="B110" s="30"/>
      <c r="C110" s="30"/>
      <c r="D110" s="30"/>
      <c r="E110" s="30"/>
      <c r="F110" s="61"/>
      <c r="K110" s="27"/>
    </row>
    <row r="111" spans="2:11" x14ac:dyDescent="0.2">
      <c r="B111" s="30"/>
      <c r="C111" s="30"/>
      <c r="D111" s="30"/>
      <c r="E111" s="30"/>
      <c r="F111" s="61"/>
    </row>
    <row r="112" spans="2:11" x14ac:dyDescent="0.2">
      <c r="B112" s="30"/>
      <c r="C112" s="30"/>
      <c r="D112" s="30"/>
      <c r="E112" s="30"/>
      <c r="F112" s="61"/>
    </row>
    <row r="119" spans="2:11" s="24" customFormat="1" ht="15" x14ac:dyDescent="0.2">
      <c r="F119" s="60"/>
      <c r="J119" s="60"/>
      <c r="K119"/>
    </row>
    <row r="120" spans="2:11" s="24" customFormat="1" ht="15" x14ac:dyDescent="0.2">
      <c r="F120" s="60"/>
      <c r="J120" s="60"/>
      <c r="K120"/>
    </row>
    <row r="121" spans="2:11" s="24" customFormat="1" ht="15" x14ac:dyDescent="0.2">
      <c r="F121" s="60"/>
      <c r="J121" s="60"/>
      <c r="K121"/>
    </row>
    <row r="124" spans="2:11" s="27" customFormat="1" x14ac:dyDescent="0.2">
      <c r="F124" s="59"/>
      <c r="J124" s="59"/>
      <c r="K124"/>
    </row>
    <row r="126" spans="2:11" x14ac:dyDescent="0.2">
      <c r="B126" s="30"/>
      <c r="C126" s="30"/>
      <c r="D126" s="30"/>
      <c r="E126" s="30"/>
      <c r="F126" s="61"/>
    </row>
    <row r="127" spans="2:11" x14ac:dyDescent="0.2">
      <c r="B127" s="30"/>
      <c r="C127" s="30"/>
      <c r="D127" s="30"/>
      <c r="E127" s="30"/>
      <c r="F127" s="61"/>
    </row>
    <row r="128" spans="2:11" x14ac:dyDescent="0.2">
      <c r="B128" s="30"/>
      <c r="C128" s="30"/>
      <c r="D128" s="30"/>
      <c r="E128" s="30"/>
      <c r="F128" s="61"/>
    </row>
    <row r="129" spans="2:6" x14ac:dyDescent="0.2">
      <c r="B129" s="30"/>
      <c r="C129" s="30"/>
      <c r="D129" s="30"/>
      <c r="E129" s="30"/>
      <c r="F129" s="61"/>
    </row>
    <row r="130" spans="2:6" x14ac:dyDescent="0.2">
      <c r="B130" s="30"/>
      <c r="C130" s="30"/>
      <c r="D130" s="30"/>
      <c r="E130" s="30"/>
      <c r="F130" s="61"/>
    </row>
    <row r="131" spans="2:6" x14ac:dyDescent="0.2">
      <c r="B131" s="30"/>
      <c r="C131" s="30"/>
      <c r="D131" s="30"/>
      <c r="E131" s="30"/>
      <c r="F131" s="61"/>
    </row>
    <row r="132" spans="2:6" x14ac:dyDescent="0.2">
      <c r="B132" s="30"/>
      <c r="C132" s="30"/>
      <c r="D132" s="30"/>
      <c r="E132" s="30"/>
      <c r="F132" s="61"/>
    </row>
    <row r="133" spans="2:6" x14ac:dyDescent="0.2">
      <c r="B133" s="30"/>
      <c r="C133" s="30"/>
      <c r="D133" s="30"/>
      <c r="E133" s="30"/>
      <c r="F133" s="61"/>
    </row>
    <row r="134" spans="2:6" x14ac:dyDescent="0.2">
      <c r="B134" s="30"/>
      <c r="C134" s="30"/>
      <c r="D134" s="30"/>
      <c r="E134" s="30"/>
      <c r="F134" s="61"/>
    </row>
    <row r="135" spans="2:6" x14ac:dyDescent="0.2">
      <c r="B135" s="30"/>
      <c r="C135" s="30"/>
      <c r="D135" s="30"/>
      <c r="E135" s="30"/>
      <c r="F135" s="61"/>
    </row>
    <row r="136" spans="2:6" x14ac:dyDescent="0.2">
      <c r="B136" s="30"/>
      <c r="C136" s="30"/>
      <c r="D136" s="30"/>
      <c r="E136" s="30"/>
      <c r="F136" s="61"/>
    </row>
    <row r="137" spans="2:6" x14ac:dyDescent="0.2">
      <c r="B137" s="30"/>
      <c r="C137" s="30"/>
      <c r="D137" s="30"/>
      <c r="E137" s="30"/>
      <c r="F137" s="61"/>
    </row>
    <row r="138" spans="2:6" x14ac:dyDescent="0.2">
      <c r="B138" s="30"/>
      <c r="C138" s="30"/>
      <c r="D138" s="30"/>
      <c r="E138" s="30"/>
      <c r="F138" s="61"/>
    </row>
    <row r="139" spans="2:6" x14ac:dyDescent="0.2">
      <c r="B139" s="30"/>
      <c r="C139" s="30"/>
      <c r="D139" s="30"/>
      <c r="E139" s="30"/>
      <c r="F139" s="61"/>
    </row>
    <row r="140" spans="2:6" x14ac:dyDescent="0.2">
      <c r="B140" s="30"/>
      <c r="C140" s="30"/>
      <c r="D140" s="30"/>
      <c r="E140" s="30"/>
      <c r="F140" s="61"/>
    </row>
    <row r="141" spans="2:6" x14ac:dyDescent="0.2">
      <c r="B141" s="30"/>
      <c r="C141" s="30"/>
      <c r="D141" s="30"/>
      <c r="E141" s="30"/>
      <c r="F141" s="61"/>
    </row>
    <row r="142" spans="2:6" x14ac:dyDescent="0.2">
      <c r="B142" s="30"/>
      <c r="C142" s="30"/>
      <c r="D142" s="30"/>
      <c r="E142" s="30"/>
      <c r="F142" s="61"/>
    </row>
    <row r="143" spans="2:6" x14ac:dyDescent="0.2">
      <c r="B143" s="30"/>
      <c r="C143" s="30"/>
      <c r="D143" s="30"/>
      <c r="E143" s="30"/>
      <c r="F143" s="61"/>
    </row>
    <row r="144" spans="2:6" x14ac:dyDescent="0.2">
      <c r="B144" s="30"/>
      <c r="C144" s="30"/>
      <c r="D144" s="30"/>
      <c r="E144" s="30"/>
      <c r="F144" s="61"/>
    </row>
    <row r="145" spans="2:11" x14ac:dyDescent="0.2">
      <c r="B145" s="30"/>
      <c r="C145" s="30"/>
      <c r="D145" s="30"/>
      <c r="E145" s="30"/>
      <c r="F145" s="61"/>
    </row>
    <row r="146" spans="2:11" x14ac:dyDescent="0.2">
      <c r="B146" s="30"/>
      <c r="C146" s="30"/>
      <c r="D146" s="30"/>
      <c r="E146" s="30"/>
      <c r="F146" s="61"/>
    </row>
    <row r="147" spans="2:11" x14ac:dyDescent="0.2">
      <c r="B147" s="30"/>
      <c r="C147" s="30"/>
      <c r="D147" s="30"/>
      <c r="E147" s="30"/>
      <c r="F147" s="61"/>
    </row>
    <row r="148" spans="2:11" x14ac:dyDescent="0.2">
      <c r="B148" s="30"/>
      <c r="C148" s="30"/>
      <c r="D148" s="30"/>
      <c r="E148" s="30"/>
      <c r="F148" s="61"/>
    </row>
    <row r="149" spans="2:11" x14ac:dyDescent="0.2">
      <c r="B149" s="30"/>
      <c r="C149" s="30"/>
      <c r="D149" s="30"/>
      <c r="E149" s="30"/>
      <c r="F149" s="61"/>
    </row>
    <row r="150" spans="2:11" x14ac:dyDescent="0.2">
      <c r="B150" s="30"/>
      <c r="C150" s="30"/>
      <c r="D150" s="30"/>
      <c r="E150" s="30"/>
      <c r="F150" s="61"/>
    </row>
    <row r="151" spans="2:11" x14ac:dyDescent="0.2">
      <c r="B151" s="30"/>
      <c r="C151" s="30"/>
      <c r="D151" s="30"/>
      <c r="E151" s="30"/>
      <c r="F151" s="61"/>
    </row>
    <row r="152" spans="2:11" x14ac:dyDescent="0.2">
      <c r="B152" s="30"/>
      <c r="C152" s="30"/>
      <c r="D152" s="30"/>
      <c r="E152" s="30"/>
      <c r="F152" s="61"/>
    </row>
    <row r="153" spans="2:11" x14ac:dyDescent="0.2">
      <c r="B153" s="30"/>
      <c r="C153" s="30"/>
      <c r="D153" s="30"/>
      <c r="E153" s="30"/>
      <c r="F153" s="61"/>
    </row>
    <row r="154" spans="2:11" x14ac:dyDescent="0.2">
      <c r="B154" s="30"/>
      <c r="C154" s="30"/>
      <c r="D154" s="30"/>
      <c r="E154" s="30"/>
      <c r="F154" s="61"/>
    </row>
    <row r="155" spans="2:11" x14ac:dyDescent="0.2">
      <c r="B155" s="30"/>
      <c r="C155" s="30"/>
      <c r="D155" s="30"/>
      <c r="E155" s="30"/>
      <c r="F155" s="61"/>
    </row>
    <row r="156" spans="2:11" x14ac:dyDescent="0.2">
      <c r="B156" s="30"/>
      <c r="C156" s="30"/>
      <c r="D156" s="30"/>
      <c r="E156" s="30"/>
      <c r="F156" s="61"/>
    </row>
    <row r="157" spans="2:11" ht="15" x14ac:dyDescent="0.2">
      <c r="B157" s="30"/>
      <c r="C157" s="30"/>
      <c r="D157" s="30"/>
      <c r="E157" s="30"/>
      <c r="F157" s="61"/>
      <c r="K157" s="24"/>
    </row>
    <row r="158" spans="2:11" ht="15" x14ac:dyDescent="0.2">
      <c r="B158" s="30"/>
      <c r="C158" s="30"/>
      <c r="D158" s="30"/>
      <c r="E158" s="30"/>
      <c r="F158" s="61"/>
      <c r="K158" s="24"/>
    </row>
    <row r="159" spans="2:11" ht="15" x14ac:dyDescent="0.2">
      <c r="B159" s="30"/>
      <c r="C159" s="30"/>
      <c r="D159" s="30"/>
      <c r="E159" s="30"/>
      <c r="F159" s="61"/>
      <c r="K159" s="24"/>
    </row>
    <row r="160" spans="2:11" x14ac:dyDescent="0.2">
      <c r="B160" s="30"/>
      <c r="C160" s="30"/>
      <c r="D160" s="30"/>
      <c r="E160" s="30"/>
      <c r="F160" s="61"/>
    </row>
    <row r="161" spans="2:11" x14ac:dyDescent="0.2">
      <c r="B161" s="30"/>
      <c r="C161" s="30"/>
      <c r="D161" s="30"/>
      <c r="E161" s="30"/>
      <c r="F161" s="61"/>
    </row>
    <row r="162" spans="2:11" x14ac:dyDescent="0.2">
      <c r="B162" s="30"/>
      <c r="C162" s="30"/>
      <c r="D162" s="30"/>
      <c r="E162" s="30"/>
      <c r="F162" s="61"/>
      <c r="K162" s="27"/>
    </row>
    <row r="163" spans="2:11" x14ac:dyDescent="0.2">
      <c r="B163" s="30"/>
      <c r="C163" s="30"/>
      <c r="D163" s="30"/>
      <c r="E163" s="30"/>
      <c r="F163" s="61"/>
    </row>
    <row r="164" spans="2:11" x14ac:dyDescent="0.2">
      <c r="B164" s="30"/>
      <c r="C164" s="30"/>
      <c r="D164" s="30"/>
      <c r="E164" s="30"/>
      <c r="F164" s="61"/>
    </row>
    <row r="171" spans="2:11" s="24" customFormat="1" ht="15" x14ac:dyDescent="0.2">
      <c r="F171" s="60"/>
      <c r="J171" s="60"/>
      <c r="K171"/>
    </row>
    <row r="172" spans="2:11" s="24" customFormat="1" ht="15" x14ac:dyDescent="0.2">
      <c r="F172" s="60"/>
      <c r="J172" s="60"/>
      <c r="K172"/>
    </row>
    <row r="173" spans="2:11" s="24" customFormat="1" ht="15" x14ac:dyDescent="0.2">
      <c r="F173" s="60"/>
      <c r="J173" s="60"/>
      <c r="K173"/>
    </row>
    <row r="176" spans="2:11" s="27" customFormat="1" x14ac:dyDescent="0.2">
      <c r="F176" s="59"/>
      <c r="J176" s="59"/>
      <c r="K176"/>
    </row>
    <row r="179" spans="2:6" x14ac:dyDescent="0.2">
      <c r="B179" s="30"/>
      <c r="C179" s="30"/>
      <c r="D179" s="30"/>
      <c r="E179" s="30"/>
      <c r="F179" s="61"/>
    </row>
    <row r="180" spans="2:6" x14ac:dyDescent="0.2">
      <c r="B180" s="30"/>
      <c r="C180" s="30"/>
      <c r="D180" s="30"/>
      <c r="E180" s="30"/>
      <c r="F180" s="61"/>
    </row>
    <row r="181" spans="2:6" x14ac:dyDescent="0.2">
      <c r="B181" s="30"/>
      <c r="C181" s="30"/>
      <c r="D181" s="30"/>
      <c r="E181" s="30"/>
      <c r="F181" s="61"/>
    </row>
    <row r="182" spans="2:6" x14ac:dyDescent="0.2">
      <c r="B182" s="30"/>
      <c r="C182" s="30"/>
      <c r="D182" s="30"/>
      <c r="E182" s="30"/>
      <c r="F182" s="61"/>
    </row>
    <row r="183" spans="2:6" x14ac:dyDescent="0.2">
      <c r="B183" s="30"/>
      <c r="C183" s="30"/>
      <c r="D183" s="30"/>
      <c r="E183" s="30"/>
      <c r="F183" s="61"/>
    </row>
    <row r="184" spans="2:6" x14ac:dyDescent="0.2">
      <c r="B184" s="30"/>
      <c r="C184" s="30"/>
      <c r="D184" s="30"/>
      <c r="E184" s="30"/>
      <c r="F184" s="61"/>
    </row>
    <row r="185" spans="2:6" x14ac:dyDescent="0.2">
      <c r="B185" s="30"/>
      <c r="C185" s="30"/>
      <c r="D185" s="30"/>
      <c r="E185" s="30"/>
      <c r="F185" s="61"/>
    </row>
    <row r="186" spans="2:6" x14ac:dyDescent="0.2">
      <c r="B186" s="30"/>
      <c r="C186" s="30"/>
      <c r="D186" s="30"/>
      <c r="E186" s="30"/>
      <c r="F186" s="61"/>
    </row>
    <row r="187" spans="2:6" x14ac:dyDescent="0.2">
      <c r="B187" s="30"/>
      <c r="C187" s="30"/>
      <c r="D187" s="30"/>
      <c r="E187" s="30"/>
      <c r="F187" s="61"/>
    </row>
    <row r="188" spans="2:6" x14ac:dyDescent="0.2">
      <c r="B188" s="30"/>
      <c r="C188" s="30"/>
      <c r="D188" s="30"/>
      <c r="E188" s="30"/>
      <c r="F188" s="61"/>
    </row>
    <row r="189" spans="2:6" x14ac:dyDescent="0.2">
      <c r="B189" s="30"/>
      <c r="C189" s="30"/>
      <c r="D189" s="30"/>
      <c r="E189" s="30"/>
      <c r="F189" s="61"/>
    </row>
    <row r="190" spans="2:6" x14ac:dyDescent="0.2">
      <c r="B190" s="30"/>
      <c r="C190" s="30"/>
      <c r="D190" s="30"/>
      <c r="E190" s="30"/>
      <c r="F190" s="61"/>
    </row>
    <row r="191" spans="2:6" x14ac:dyDescent="0.2">
      <c r="B191" s="30"/>
      <c r="C191" s="30"/>
      <c r="D191" s="30"/>
      <c r="E191" s="30"/>
      <c r="F191" s="61"/>
    </row>
    <row r="192" spans="2:6" x14ac:dyDescent="0.2">
      <c r="B192" s="30"/>
      <c r="C192" s="30"/>
      <c r="D192" s="30"/>
      <c r="E192" s="30"/>
      <c r="F192" s="61"/>
    </row>
    <row r="193" spans="2:6" x14ac:dyDescent="0.2">
      <c r="B193" s="30"/>
      <c r="C193" s="30"/>
      <c r="D193" s="30"/>
      <c r="E193" s="30"/>
      <c r="F193" s="61"/>
    </row>
    <row r="194" spans="2:6" x14ac:dyDescent="0.2">
      <c r="B194" s="30"/>
      <c r="C194" s="30"/>
      <c r="D194" s="30"/>
      <c r="E194" s="30"/>
      <c r="F194" s="61"/>
    </row>
    <row r="195" spans="2:6" x14ac:dyDescent="0.2">
      <c r="B195" s="30"/>
      <c r="C195" s="30"/>
      <c r="D195" s="30"/>
      <c r="E195" s="30"/>
      <c r="F195" s="61"/>
    </row>
    <row r="196" spans="2:6" x14ac:dyDescent="0.2">
      <c r="B196" s="30"/>
      <c r="C196" s="30"/>
      <c r="D196" s="30"/>
      <c r="E196" s="30"/>
      <c r="F196" s="61"/>
    </row>
    <row r="197" spans="2:6" x14ac:dyDescent="0.2">
      <c r="B197" s="30"/>
      <c r="C197" s="30"/>
      <c r="D197" s="30"/>
      <c r="E197" s="30"/>
      <c r="F197" s="61"/>
    </row>
    <row r="198" spans="2:6" x14ac:dyDescent="0.2">
      <c r="B198" s="30"/>
      <c r="C198" s="30"/>
      <c r="D198" s="30"/>
      <c r="E198" s="30"/>
      <c r="F198" s="61"/>
    </row>
    <row r="199" spans="2:6" x14ac:dyDescent="0.2">
      <c r="B199" s="30"/>
      <c r="C199" s="30"/>
      <c r="D199" s="30"/>
      <c r="E199" s="30"/>
      <c r="F199" s="61"/>
    </row>
    <row r="200" spans="2:6" x14ac:dyDescent="0.2">
      <c r="B200" s="30"/>
      <c r="C200" s="30"/>
      <c r="D200" s="30"/>
      <c r="E200" s="30"/>
      <c r="F200" s="61"/>
    </row>
    <row r="201" spans="2:6" x14ac:dyDescent="0.2">
      <c r="B201" s="30"/>
      <c r="C201" s="30"/>
      <c r="D201" s="30"/>
      <c r="E201" s="30"/>
      <c r="F201" s="61"/>
    </row>
    <row r="202" spans="2:6" x14ac:dyDescent="0.2">
      <c r="B202" s="30"/>
      <c r="C202" s="30"/>
      <c r="D202" s="30"/>
      <c r="E202" s="30"/>
      <c r="F202" s="61"/>
    </row>
    <row r="203" spans="2:6" x14ac:dyDescent="0.2">
      <c r="B203" s="30"/>
      <c r="C203" s="30"/>
      <c r="D203" s="30"/>
      <c r="E203" s="30"/>
      <c r="F203" s="61"/>
    </row>
    <row r="204" spans="2:6" x14ac:dyDescent="0.2">
      <c r="B204" s="30"/>
      <c r="C204" s="30"/>
      <c r="D204" s="30"/>
      <c r="E204" s="30"/>
      <c r="F204" s="61"/>
    </row>
    <row r="205" spans="2:6" x14ac:dyDescent="0.2">
      <c r="B205" s="30"/>
      <c r="C205" s="30"/>
      <c r="D205" s="30"/>
      <c r="E205" s="30"/>
      <c r="F205" s="61"/>
    </row>
    <row r="206" spans="2:6" x14ac:dyDescent="0.2">
      <c r="B206" s="30"/>
      <c r="C206" s="30"/>
      <c r="D206" s="30"/>
      <c r="E206" s="30"/>
      <c r="F206" s="61"/>
    </row>
    <row r="207" spans="2:6" x14ac:dyDescent="0.2">
      <c r="B207" s="30"/>
      <c r="C207" s="30"/>
      <c r="D207" s="30"/>
      <c r="E207" s="30"/>
      <c r="F207" s="61"/>
    </row>
    <row r="208" spans="2:6" x14ac:dyDescent="0.2">
      <c r="B208" s="30"/>
      <c r="C208" s="30"/>
      <c r="D208" s="30"/>
      <c r="E208" s="30"/>
      <c r="F208" s="61"/>
    </row>
    <row r="209" spans="2:11" ht="15" x14ac:dyDescent="0.2">
      <c r="B209" s="30"/>
      <c r="C209" s="30"/>
      <c r="D209" s="30"/>
      <c r="E209" s="30"/>
      <c r="F209" s="61"/>
      <c r="K209" s="24"/>
    </row>
    <row r="210" spans="2:11" ht="15" x14ac:dyDescent="0.2">
      <c r="B210" s="30"/>
      <c r="C210" s="30"/>
      <c r="D210" s="30"/>
      <c r="E210" s="30"/>
      <c r="F210" s="61"/>
      <c r="K210" s="24"/>
    </row>
    <row r="211" spans="2:11" ht="15" x14ac:dyDescent="0.2">
      <c r="B211" s="30"/>
      <c r="C211" s="30"/>
      <c r="D211" s="30"/>
      <c r="E211" s="30"/>
      <c r="F211" s="61"/>
      <c r="K211" s="24"/>
    </row>
    <row r="212" spans="2:11" x14ac:dyDescent="0.2">
      <c r="B212" s="30"/>
      <c r="C212" s="30"/>
      <c r="D212" s="30"/>
      <c r="E212" s="30"/>
      <c r="F212" s="61"/>
    </row>
    <row r="213" spans="2:11" x14ac:dyDescent="0.2">
      <c r="B213" s="30"/>
      <c r="C213" s="30"/>
      <c r="D213" s="30"/>
      <c r="E213" s="30"/>
      <c r="F213" s="61"/>
    </row>
    <row r="214" spans="2:11" x14ac:dyDescent="0.2">
      <c r="B214" s="30"/>
      <c r="C214" s="30"/>
      <c r="D214" s="30"/>
      <c r="E214" s="30"/>
      <c r="F214" s="61"/>
      <c r="K214" s="27"/>
    </row>
    <row r="215" spans="2:11" x14ac:dyDescent="0.2">
      <c r="B215" s="30"/>
      <c r="C215" s="30"/>
      <c r="D215" s="30"/>
      <c r="E215" s="30"/>
      <c r="F215" s="61"/>
    </row>
    <row r="216" spans="2:11" x14ac:dyDescent="0.2">
      <c r="B216" s="30"/>
      <c r="C216" s="30"/>
      <c r="D216" s="30"/>
      <c r="E216" s="30"/>
      <c r="F216" s="61"/>
    </row>
    <row r="223" spans="2:11" s="24" customFormat="1" ht="15" x14ac:dyDescent="0.2">
      <c r="F223" s="60"/>
      <c r="J223" s="60"/>
      <c r="K223"/>
    </row>
    <row r="224" spans="2:11" s="24" customFormat="1" ht="15" x14ac:dyDescent="0.2">
      <c r="F224" s="60"/>
      <c r="J224" s="60"/>
      <c r="K224"/>
    </row>
    <row r="225" spans="2:11" s="24" customFormat="1" ht="15" x14ac:dyDescent="0.2">
      <c r="F225" s="60"/>
      <c r="J225" s="60"/>
      <c r="K225"/>
    </row>
    <row r="228" spans="2:11" s="27" customFormat="1" x14ac:dyDescent="0.2">
      <c r="F228" s="59"/>
      <c r="J228" s="59"/>
      <c r="K228"/>
    </row>
    <row r="231" spans="2:11" x14ac:dyDescent="0.2">
      <c r="B231" s="30"/>
      <c r="C231" s="30"/>
      <c r="D231" s="30"/>
      <c r="E231" s="30"/>
      <c r="F231" s="61"/>
    </row>
    <row r="232" spans="2:11" x14ac:dyDescent="0.2">
      <c r="B232" s="30"/>
      <c r="C232" s="30"/>
      <c r="D232" s="30"/>
      <c r="E232" s="30"/>
      <c r="F232" s="61"/>
    </row>
    <row r="233" spans="2:11" x14ac:dyDescent="0.2">
      <c r="B233" s="30"/>
      <c r="C233" s="30"/>
      <c r="D233" s="30"/>
      <c r="E233" s="30"/>
      <c r="F233" s="61"/>
    </row>
    <row r="234" spans="2:11" x14ac:dyDescent="0.2">
      <c r="B234" s="30"/>
      <c r="C234" s="30"/>
      <c r="D234" s="30"/>
      <c r="E234" s="30"/>
      <c r="F234" s="61"/>
    </row>
    <row r="235" spans="2:11" x14ac:dyDescent="0.2">
      <c r="B235" s="30"/>
      <c r="C235" s="30"/>
      <c r="D235" s="30"/>
      <c r="E235" s="30"/>
      <c r="F235" s="61"/>
    </row>
    <row r="236" spans="2:11" x14ac:dyDescent="0.2">
      <c r="B236" s="30"/>
      <c r="C236" s="30"/>
      <c r="D236" s="30"/>
      <c r="E236" s="30"/>
      <c r="F236" s="61"/>
    </row>
    <row r="237" spans="2:11" x14ac:dyDescent="0.2">
      <c r="B237" s="30"/>
      <c r="C237" s="30"/>
      <c r="D237" s="30"/>
      <c r="E237" s="30"/>
      <c r="F237" s="61"/>
    </row>
    <row r="238" spans="2:11" x14ac:dyDescent="0.2">
      <c r="B238" s="30"/>
      <c r="C238" s="30"/>
      <c r="D238" s="30"/>
      <c r="E238" s="30"/>
      <c r="F238" s="61"/>
    </row>
    <row r="239" spans="2:11" x14ac:dyDescent="0.2">
      <c r="B239" s="30"/>
      <c r="C239" s="30"/>
      <c r="D239" s="30"/>
      <c r="E239" s="30"/>
      <c r="F239" s="61"/>
    </row>
    <row r="240" spans="2:11" x14ac:dyDescent="0.2">
      <c r="B240" s="30"/>
      <c r="C240" s="30"/>
      <c r="D240" s="30"/>
      <c r="E240" s="30"/>
      <c r="F240" s="61"/>
    </row>
    <row r="241" spans="2:6" x14ac:dyDescent="0.2">
      <c r="B241" s="30"/>
      <c r="C241" s="30"/>
      <c r="D241" s="30"/>
      <c r="E241" s="30"/>
      <c r="F241" s="61"/>
    </row>
    <row r="242" spans="2:6" x14ac:dyDescent="0.2">
      <c r="B242" s="30"/>
      <c r="C242" s="30"/>
      <c r="D242" s="30"/>
      <c r="E242" s="30"/>
      <c r="F242" s="61"/>
    </row>
    <row r="243" spans="2:6" x14ac:dyDescent="0.2">
      <c r="B243" s="30"/>
      <c r="C243" s="30"/>
      <c r="D243" s="30"/>
      <c r="E243" s="30"/>
      <c r="F243" s="61"/>
    </row>
    <row r="244" spans="2:6" x14ac:dyDescent="0.2">
      <c r="B244" s="30"/>
      <c r="C244" s="30"/>
      <c r="D244" s="30"/>
      <c r="E244" s="30"/>
      <c r="F244" s="61"/>
    </row>
    <row r="245" spans="2:6" x14ac:dyDescent="0.2">
      <c r="B245" s="30"/>
      <c r="C245" s="30"/>
      <c r="D245" s="30"/>
      <c r="E245" s="30"/>
      <c r="F245" s="61"/>
    </row>
    <row r="246" spans="2:6" x14ac:dyDescent="0.2">
      <c r="B246" s="30"/>
      <c r="C246" s="30"/>
      <c r="D246" s="30"/>
      <c r="E246" s="30"/>
      <c r="F246" s="61"/>
    </row>
    <row r="247" spans="2:6" x14ac:dyDescent="0.2">
      <c r="B247" s="30"/>
      <c r="C247" s="30"/>
      <c r="D247" s="30"/>
      <c r="E247" s="30"/>
      <c r="F247" s="61"/>
    </row>
    <row r="248" spans="2:6" x14ac:dyDescent="0.2">
      <c r="B248" s="30"/>
      <c r="C248" s="30"/>
      <c r="D248" s="30"/>
      <c r="E248" s="30"/>
      <c r="F248" s="61"/>
    </row>
    <row r="249" spans="2:6" x14ac:dyDescent="0.2">
      <c r="B249" s="30"/>
      <c r="C249" s="30"/>
      <c r="D249" s="30"/>
      <c r="E249" s="30"/>
      <c r="F249" s="61"/>
    </row>
    <row r="250" spans="2:6" x14ac:dyDescent="0.2">
      <c r="B250" s="30"/>
      <c r="C250" s="30"/>
      <c r="D250" s="30"/>
      <c r="E250" s="30"/>
      <c r="F250" s="61"/>
    </row>
    <row r="251" spans="2:6" x14ac:dyDescent="0.2">
      <c r="B251" s="30"/>
      <c r="C251" s="30"/>
      <c r="D251" s="30"/>
      <c r="E251" s="30"/>
      <c r="F251" s="61"/>
    </row>
    <row r="252" spans="2:6" x14ac:dyDescent="0.2">
      <c r="B252" s="30"/>
      <c r="C252" s="30"/>
      <c r="D252" s="30"/>
      <c r="E252" s="30"/>
      <c r="F252" s="61"/>
    </row>
    <row r="253" spans="2:6" x14ac:dyDescent="0.2">
      <c r="B253" s="30"/>
      <c r="C253" s="30"/>
      <c r="D253" s="30"/>
      <c r="E253" s="30"/>
      <c r="F253" s="61"/>
    </row>
    <row r="254" spans="2:6" x14ac:dyDescent="0.2">
      <c r="B254" s="30"/>
      <c r="C254" s="30"/>
      <c r="D254" s="30"/>
      <c r="E254" s="30"/>
      <c r="F254" s="61"/>
    </row>
    <row r="255" spans="2:6" x14ac:dyDescent="0.2">
      <c r="B255" s="30"/>
      <c r="C255" s="30"/>
      <c r="D255" s="30"/>
      <c r="E255" s="30"/>
      <c r="F255" s="61"/>
    </row>
    <row r="256" spans="2:6" x14ac:dyDescent="0.2">
      <c r="B256" s="30"/>
      <c r="C256" s="30"/>
      <c r="D256" s="30"/>
      <c r="E256" s="30"/>
      <c r="F256" s="61"/>
    </row>
    <row r="257" spans="2:11" x14ac:dyDescent="0.2">
      <c r="B257" s="30"/>
      <c r="C257" s="30"/>
      <c r="D257" s="30"/>
      <c r="E257" s="30"/>
      <c r="F257" s="61"/>
    </row>
    <row r="258" spans="2:11" x14ac:dyDescent="0.2">
      <c r="B258" s="30"/>
      <c r="C258" s="30"/>
      <c r="D258" s="30"/>
      <c r="E258" s="30"/>
      <c r="F258" s="61"/>
    </row>
    <row r="259" spans="2:11" x14ac:dyDescent="0.2">
      <c r="B259" s="30"/>
      <c r="C259" s="30"/>
      <c r="D259" s="30"/>
      <c r="E259" s="30"/>
      <c r="F259" s="61"/>
    </row>
    <row r="260" spans="2:11" x14ac:dyDescent="0.2">
      <c r="B260" s="30"/>
      <c r="C260" s="30"/>
      <c r="D260" s="30"/>
      <c r="E260" s="30"/>
      <c r="F260" s="61"/>
    </row>
    <row r="261" spans="2:11" ht="15" x14ac:dyDescent="0.2">
      <c r="B261" s="30"/>
      <c r="C261" s="30"/>
      <c r="D261" s="30"/>
      <c r="E261" s="30"/>
      <c r="F261" s="61"/>
      <c r="K261" s="24"/>
    </row>
    <row r="262" spans="2:11" ht="15" x14ac:dyDescent="0.2">
      <c r="B262" s="30"/>
      <c r="C262" s="30"/>
      <c r="D262" s="30"/>
      <c r="E262" s="30"/>
      <c r="F262" s="61"/>
      <c r="K262" s="24"/>
    </row>
    <row r="263" spans="2:11" ht="15" x14ac:dyDescent="0.2">
      <c r="B263" s="30"/>
      <c r="C263" s="30"/>
      <c r="D263" s="30"/>
      <c r="E263" s="30"/>
      <c r="F263" s="61"/>
      <c r="K263" s="24"/>
    </row>
    <row r="264" spans="2:11" x14ac:dyDescent="0.2">
      <c r="B264" s="30"/>
      <c r="C264" s="30"/>
      <c r="D264" s="30"/>
      <c r="E264" s="30"/>
      <c r="F264" s="61"/>
    </row>
    <row r="265" spans="2:11" x14ac:dyDescent="0.2">
      <c r="B265" s="30"/>
      <c r="C265" s="30"/>
      <c r="D265" s="30"/>
      <c r="E265" s="30"/>
      <c r="F265" s="61"/>
    </row>
    <row r="266" spans="2:11" x14ac:dyDescent="0.2">
      <c r="B266" s="30"/>
      <c r="C266" s="30"/>
      <c r="D266" s="30"/>
      <c r="E266" s="30"/>
      <c r="F266" s="61"/>
      <c r="K266" s="27"/>
    </row>
    <row r="267" spans="2:11" x14ac:dyDescent="0.2">
      <c r="B267" s="30"/>
      <c r="C267" s="30"/>
      <c r="D267" s="30"/>
      <c r="E267" s="30"/>
      <c r="F267" s="61"/>
    </row>
    <row r="268" spans="2:11" x14ac:dyDescent="0.2">
      <c r="B268" s="30"/>
      <c r="C268" s="30"/>
      <c r="D268" s="30"/>
      <c r="E268" s="30"/>
      <c r="F268" s="61"/>
    </row>
    <row r="275" spans="2:11" s="24" customFormat="1" ht="15" x14ac:dyDescent="0.2">
      <c r="F275" s="60"/>
      <c r="J275" s="60"/>
      <c r="K275"/>
    </row>
    <row r="276" spans="2:11" s="24" customFormat="1" ht="15" x14ac:dyDescent="0.2">
      <c r="F276" s="60"/>
      <c r="J276" s="60"/>
      <c r="K276"/>
    </row>
    <row r="277" spans="2:11" s="24" customFormat="1" ht="15" x14ac:dyDescent="0.2">
      <c r="F277" s="60"/>
      <c r="J277" s="60"/>
      <c r="K277"/>
    </row>
    <row r="280" spans="2:11" s="27" customFormat="1" x14ac:dyDescent="0.2">
      <c r="F280" s="59"/>
      <c r="J280" s="59"/>
      <c r="K280"/>
    </row>
    <row r="283" spans="2:11" x14ac:dyDescent="0.2">
      <c r="B283" s="30"/>
      <c r="C283" s="30"/>
      <c r="D283" s="30"/>
      <c r="E283" s="30"/>
      <c r="F283" s="61"/>
    </row>
    <row r="284" spans="2:11" x14ac:dyDescent="0.2">
      <c r="B284" s="30"/>
      <c r="C284" s="30"/>
      <c r="D284" s="30"/>
      <c r="E284" s="30"/>
      <c r="F284" s="61"/>
    </row>
    <row r="285" spans="2:11" x14ac:dyDescent="0.2">
      <c r="B285" s="30"/>
      <c r="C285" s="30"/>
      <c r="D285" s="30"/>
      <c r="E285" s="30"/>
      <c r="F285" s="61"/>
    </row>
    <row r="286" spans="2:11" x14ac:dyDescent="0.2">
      <c r="B286" s="30"/>
      <c r="C286" s="30"/>
      <c r="D286" s="30"/>
      <c r="E286" s="30"/>
      <c r="F286" s="61"/>
    </row>
    <row r="287" spans="2:11" x14ac:dyDescent="0.2">
      <c r="B287" s="30"/>
      <c r="C287" s="30"/>
      <c r="D287" s="30"/>
      <c r="E287" s="30"/>
      <c r="F287" s="61"/>
    </row>
    <row r="288" spans="2:11" x14ac:dyDescent="0.2">
      <c r="B288" s="30"/>
      <c r="C288" s="30"/>
      <c r="D288" s="30"/>
      <c r="E288" s="30"/>
      <c r="F288" s="61"/>
    </row>
    <row r="289" spans="2:6" x14ac:dyDescent="0.2">
      <c r="B289" s="30"/>
      <c r="C289" s="30"/>
      <c r="D289" s="30"/>
      <c r="E289" s="30"/>
      <c r="F289" s="61"/>
    </row>
    <row r="290" spans="2:6" x14ac:dyDescent="0.2">
      <c r="B290" s="30"/>
      <c r="C290" s="30"/>
      <c r="D290" s="30"/>
      <c r="E290" s="30"/>
      <c r="F290" s="61"/>
    </row>
    <row r="291" spans="2:6" x14ac:dyDescent="0.2">
      <c r="B291" s="30"/>
      <c r="C291" s="30"/>
      <c r="D291" s="30"/>
      <c r="E291" s="30"/>
      <c r="F291" s="61"/>
    </row>
    <row r="292" spans="2:6" x14ac:dyDescent="0.2">
      <c r="B292" s="30"/>
      <c r="C292" s="30"/>
      <c r="D292" s="30"/>
      <c r="E292" s="30"/>
      <c r="F292" s="61"/>
    </row>
    <row r="293" spans="2:6" x14ac:dyDescent="0.2">
      <c r="B293" s="30"/>
      <c r="C293" s="30"/>
      <c r="D293" s="30"/>
      <c r="E293" s="30"/>
      <c r="F293" s="61"/>
    </row>
    <row r="294" spans="2:6" x14ac:dyDescent="0.2">
      <c r="B294" s="30"/>
      <c r="C294" s="30"/>
      <c r="D294" s="30"/>
      <c r="E294" s="30"/>
      <c r="F294" s="61"/>
    </row>
    <row r="295" spans="2:6" x14ac:dyDescent="0.2">
      <c r="B295" s="30"/>
      <c r="C295" s="30"/>
      <c r="D295" s="30"/>
      <c r="E295" s="30"/>
      <c r="F295" s="61"/>
    </row>
    <row r="296" spans="2:6" x14ac:dyDescent="0.2">
      <c r="B296" s="30"/>
      <c r="C296" s="30"/>
      <c r="D296" s="30"/>
      <c r="E296" s="30"/>
      <c r="F296" s="61"/>
    </row>
    <row r="297" spans="2:6" x14ac:dyDescent="0.2">
      <c r="B297" s="30"/>
      <c r="C297" s="30"/>
      <c r="D297" s="30"/>
      <c r="E297" s="30"/>
      <c r="F297" s="61"/>
    </row>
    <row r="298" spans="2:6" x14ac:dyDescent="0.2">
      <c r="B298" s="30"/>
      <c r="C298" s="30"/>
      <c r="D298" s="30"/>
      <c r="E298" s="30"/>
      <c r="F298" s="61"/>
    </row>
    <row r="299" spans="2:6" x14ac:dyDescent="0.2">
      <c r="B299" s="30"/>
      <c r="C299" s="30"/>
      <c r="D299" s="30"/>
      <c r="E299" s="30"/>
      <c r="F299" s="61"/>
    </row>
    <row r="300" spans="2:6" x14ac:dyDescent="0.2">
      <c r="B300" s="30"/>
      <c r="C300" s="30"/>
      <c r="D300" s="30"/>
      <c r="E300" s="30"/>
      <c r="F300" s="61"/>
    </row>
    <row r="301" spans="2:6" x14ac:dyDescent="0.2">
      <c r="B301" s="30"/>
      <c r="C301" s="30"/>
      <c r="D301" s="30"/>
      <c r="E301" s="30"/>
      <c r="F301" s="61"/>
    </row>
    <row r="302" spans="2:6" x14ac:dyDescent="0.2">
      <c r="B302" s="30"/>
      <c r="C302" s="30"/>
      <c r="D302" s="30"/>
      <c r="E302" s="30"/>
      <c r="F302" s="61"/>
    </row>
    <row r="303" spans="2:6" x14ac:dyDescent="0.2">
      <c r="B303" s="30"/>
      <c r="C303" s="30"/>
      <c r="D303" s="30"/>
      <c r="E303" s="30"/>
      <c r="F303" s="61"/>
    </row>
    <row r="304" spans="2:6" x14ac:dyDescent="0.2">
      <c r="B304" s="30"/>
      <c r="C304" s="30"/>
      <c r="D304" s="30"/>
      <c r="E304" s="30"/>
      <c r="F304" s="61"/>
    </row>
    <row r="305" spans="2:11" x14ac:dyDescent="0.2">
      <c r="B305" s="30"/>
      <c r="C305" s="30"/>
      <c r="D305" s="30"/>
      <c r="E305" s="30"/>
      <c r="F305" s="61"/>
    </row>
    <row r="306" spans="2:11" x14ac:dyDescent="0.2">
      <c r="B306" s="30"/>
      <c r="C306" s="30"/>
      <c r="D306" s="30"/>
      <c r="E306" s="30"/>
      <c r="F306" s="61"/>
    </row>
    <row r="307" spans="2:11" x14ac:dyDescent="0.2">
      <c r="B307" s="30"/>
      <c r="C307" s="30"/>
      <c r="D307" s="30"/>
      <c r="E307" s="30"/>
      <c r="F307" s="61"/>
    </row>
    <row r="308" spans="2:11" x14ac:dyDescent="0.2">
      <c r="B308" s="30"/>
      <c r="C308" s="30"/>
      <c r="D308" s="30"/>
      <c r="E308" s="30"/>
      <c r="F308" s="61"/>
    </row>
    <row r="309" spans="2:11" x14ac:dyDescent="0.2">
      <c r="B309" s="30"/>
      <c r="C309" s="30"/>
      <c r="D309" s="30"/>
      <c r="E309" s="30"/>
      <c r="F309" s="61"/>
    </row>
    <row r="310" spans="2:11" x14ac:dyDescent="0.2">
      <c r="B310" s="30"/>
      <c r="C310" s="30"/>
      <c r="D310" s="30"/>
      <c r="E310" s="30"/>
      <c r="F310" s="61"/>
    </row>
    <row r="311" spans="2:11" x14ac:dyDescent="0.2">
      <c r="B311" s="30"/>
      <c r="C311" s="30"/>
      <c r="D311" s="30"/>
      <c r="E311" s="30"/>
      <c r="F311" s="61"/>
    </row>
    <row r="312" spans="2:11" x14ac:dyDescent="0.2">
      <c r="B312" s="30"/>
      <c r="C312" s="30"/>
      <c r="D312" s="30"/>
      <c r="E312" s="30"/>
      <c r="F312" s="61"/>
    </row>
    <row r="313" spans="2:11" ht="15" x14ac:dyDescent="0.2">
      <c r="B313" s="30"/>
      <c r="C313" s="30"/>
      <c r="D313" s="30"/>
      <c r="E313" s="30"/>
      <c r="F313" s="61"/>
      <c r="K313" s="24"/>
    </row>
    <row r="314" spans="2:11" ht="15" x14ac:dyDescent="0.2">
      <c r="B314" s="30"/>
      <c r="C314" s="30"/>
      <c r="D314" s="30"/>
      <c r="E314" s="30"/>
      <c r="F314" s="61"/>
      <c r="K314" s="24"/>
    </row>
    <row r="315" spans="2:11" ht="15" x14ac:dyDescent="0.2">
      <c r="B315" s="30"/>
      <c r="C315" s="30"/>
      <c r="D315" s="30"/>
      <c r="E315" s="30"/>
      <c r="F315" s="61"/>
      <c r="K315" s="24"/>
    </row>
    <row r="316" spans="2:11" x14ac:dyDescent="0.2">
      <c r="B316" s="30"/>
      <c r="C316" s="30"/>
      <c r="D316" s="30"/>
      <c r="E316" s="30"/>
      <c r="F316" s="61"/>
    </row>
    <row r="317" spans="2:11" x14ac:dyDescent="0.2">
      <c r="B317" s="30"/>
      <c r="C317" s="30"/>
      <c r="D317" s="30"/>
      <c r="E317" s="30"/>
      <c r="F317" s="61"/>
    </row>
    <row r="318" spans="2:11" x14ac:dyDescent="0.2">
      <c r="B318" s="30"/>
      <c r="C318" s="30"/>
      <c r="D318" s="30"/>
      <c r="E318" s="30"/>
      <c r="F318" s="61"/>
      <c r="K318" s="27"/>
    </row>
    <row r="319" spans="2:11" x14ac:dyDescent="0.2">
      <c r="B319" s="30"/>
      <c r="C319" s="30"/>
      <c r="D319" s="30"/>
      <c r="E319" s="30"/>
      <c r="F319" s="61"/>
    </row>
    <row r="320" spans="2:11" x14ac:dyDescent="0.2">
      <c r="B320" s="30"/>
      <c r="C320" s="30"/>
      <c r="D320" s="30"/>
      <c r="E320" s="30"/>
      <c r="F320" s="61"/>
    </row>
    <row r="327" spans="2:11" s="24" customFormat="1" ht="15" x14ac:dyDescent="0.2">
      <c r="F327" s="60"/>
      <c r="J327" s="60"/>
      <c r="K327"/>
    </row>
    <row r="328" spans="2:11" s="24" customFormat="1" ht="15" x14ac:dyDescent="0.2">
      <c r="F328" s="60"/>
      <c r="J328" s="60"/>
      <c r="K328"/>
    </row>
    <row r="329" spans="2:11" s="24" customFormat="1" ht="15" x14ac:dyDescent="0.2">
      <c r="F329" s="60"/>
      <c r="J329" s="60"/>
      <c r="K329"/>
    </row>
    <row r="332" spans="2:11" s="27" customFormat="1" x14ac:dyDescent="0.2">
      <c r="F332" s="59"/>
      <c r="J332" s="59"/>
      <c r="K332"/>
    </row>
    <row r="335" spans="2:11" x14ac:dyDescent="0.2">
      <c r="B335" s="30"/>
      <c r="C335" s="30"/>
      <c r="D335" s="30"/>
      <c r="E335" s="30"/>
      <c r="F335" s="61"/>
    </row>
    <row r="336" spans="2:11" x14ac:dyDescent="0.2">
      <c r="B336" s="30"/>
      <c r="C336" s="30"/>
      <c r="D336" s="30"/>
      <c r="E336" s="30"/>
      <c r="F336" s="61"/>
    </row>
    <row r="337" spans="2:6" x14ac:dyDescent="0.2">
      <c r="B337" s="30"/>
      <c r="C337" s="30"/>
      <c r="D337" s="30"/>
      <c r="E337" s="30"/>
      <c r="F337" s="61"/>
    </row>
    <row r="338" spans="2:6" x14ac:dyDescent="0.2">
      <c r="B338" s="30"/>
      <c r="C338" s="30"/>
      <c r="D338" s="30"/>
      <c r="E338" s="30"/>
      <c r="F338" s="61"/>
    </row>
    <row r="339" spans="2:6" x14ac:dyDescent="0.2">
      <c r="B339" s="30"/>
      <c r="C339" s="30"/>
      <c r="D339" s="30"/>
      <c r="E339" s="30"/>
      <c r="F339" s="61"/>
    </row>
    <row r="340" spans="2:6" x14ac:dyDescent="0.2">
      <c r="B340" s="30"/>
      <c r="C340" s="30"/>
      <c r="D340" s="30"/>
      <c r="E340" s="30"/>
      <c r="F340" s="61"/>
    </row>
    <row r="341" spans="2:6" x14ac:dyDescent="0.2">
      <c r="B341" s="30"/>
      <c r="C341" s="30"/>
      <c r="D341" s="30"/>
      <c r="E341" s="30"/>
      <c r="F341" s="61"/>
    </row>
    <row r="342" spans="2:6" x14ac:dyDescent="0.2">
      <c r="B342" s="30"/>
      <c r="C342" s="30"/>
      <c r="D342" s="30"/>
      <c r="E342" s="30"/>
      <c r="F342" s="61"/>
    </row>
    <row r="343" spans="2:6" x14ac:dyDescent="0.2">
      <c r="B343" s="30"/>
      <c r="C343" s="30"/>
      <c r="D343" s="30"/>
      <c r="E343" s="30"/>
      <c r="F343" s="61"/>
    </row>
    <row r="344" spans="2:6" x14ac:dyDescent="0.2">
      <c r="B344" s="30"/>
      <c r="C344" s="30"/>
      <c r="D344" s="30"/>
      <c r="E344" s="30"/>
      <c r="F344" s="61"/>
    </row>
    <row r="345" spans="2:6" x14ac:dyDescent="0.2">
      <c r="B345" s="30"/>
      <c r="C345" s="30"/>
      <c r="D345" s="30"/>
      <c r="E345" s="30"/>
      <c r="F345" s="61"/>
    </row>
    <row r="346" spans="2:6" x14ac:dyDescent="0.2">
      <c r="B346" s="30"/>
      <c r="C346" s="30"/>
      <c r="D346" s="30"/>
      <c r="E346" s="30"/>
      <c r="F346" s="61"/>
    </row>
    <row r="347" spans="2:6" x14ac:dyDescent="0.2">
      <c r="B347" s="30"/>
      <c r="C347" s="30"/>
      <c r="D347" s="30"/>
      <c r="E347" s="30"/>
      <c r="F347" s="61"/>
    </row>
    <row r="348" spans="2:6" x14ac:dyDescent="0.2">
      <c r="B348" s="30"/>
      <c r="C348" s="30"/>
      <c r="D348" s="30"/>
      <c r="E348" s="30"/>
      <c r="F348" s="61"/>
    </row>
    <row r="349" spans="2:6" x14ac:dyDescent="0.2">
      <c r="B349" s="30"/>
      <c r="C349" s="30"/>
      <c r="D349" s="30"/>
      <c r="E349" s="30"/>
      <c r="F349" s="61"/>
    </row>
    <row r="350" spans="2:6" x14ac:dyDescent="0.2">
      <c r="B350" s="30"/>
      <c r="C350" s="30"/>
      <c r="D350" s="30"/>
      <c r="E350" s="30"/>
      <c r="F350" s="61"/>
    </row>
    <row r="351" spans="2:6" x14ac:dyDescent="0.2">
      <c r="B351" s="30"/>
      <c r="C351" s="30"/>
      <c r="D351" s="30"/>
      <c r="E351" s="30"/>
      <c r="F351" s="61"/>
    </row>
    <row r="352" spans="2:6" x14ac:dyDescent="0.2">
      <c r="B352" s="30"/>
      <c r="C352" s="30"/>
      <c r="D352" s="30"/>
      <c r="E352" s="30"/>
      <c r="F352" s="61"/>
    </row>
    <row r="353" spans="2:11" x14ac:dyDescent="0.2">
      <c r="B353" s="30"/>
      <c r="C353" s="30"/>
      <c r="D353" s="30"/>
      <c r="E353" s="30"/>
      <c r="F353" s="61"/>
    </row>
    <row r="354" spans="2:11" x14ac:dyDescent="0.2">
      <c r="B354" s="30"/>
      <c r="C354" s="30"/>
      <c r="D354" s="30"/>
      <c r="E354" s="30"/>
      <c r="F354" s="61"/>
    </row>
    <row r="355" spans="2:11" x14ac:dyDescent="0.2">
      <c r="B355" s="30"/>
      <c r="C355" s="30"/>
      <c r="D355" s="30"/>
      <c r="E355" s="30"/>
      <c r="F355" s="61"/>
    </row>
    <row r="356" spans="2:11" x14ac:dyDescent="0.2">
      <c r="B356" s="30"/>
      <c r="C356" s="30"/>
      <c r="D356" s="30"/>
      <c r="E356" s="30"/>
      <c r="F356" s="61"/>
    </row>
    <row r="357" spans="2:11" x14ac:dyDescent="0.2">
      <c r="B357" s="30"/>
      <c r="C357" s="30"/>
      <c r="D357" s="30"/>
      <c r="E357" s="30"/>
      <c r="F357" s="61"/>
    </row>
    <row r="358" spans="2:11" x14ac:dyDescent="0.2">
      <c r="B358" s="30"/>
      <c r="C358" s="30"/>
      <c r="D358" s="30"/>
      <c r="E358" s="30"/>
      <c r="F358" s="61"/>
    </row>
    <row r="359" spans="2:11" x14ac:dyDescent="0.2">
      <c r="B359" s="30"/>
      <c r="C359" s="30"/>
      <c r="D359" s="30"/>
      <c r="E359" s="30"/>
      <c r="F359" s="61"/>
    </row>
    <row r="360" spans="2:11" x14ac:dyDescent="0.2">
      <c r="B360" s="30"/>
      <c r="C360" s="30"/>
      <c r="D360" s="30"/>
      <c r="E360" s="30"/>
      <c r="F360" s="61"/>
    </row>
    <row r="361" spans="2:11" x14ac:dyDescent="0.2">
      <c r="B361" s="30"/>
      <c r="C361" s="30"/>
      <c r="D361" s="30"/>
      <c r="E361" s="30"/>
      <c r="F361" s="61"/>
    </row>
    <row r="362" spans="2:11" x14ac:dyDescent="0.2">
      <c r="B362" s="30"/>
      <c r="C362" s="30"/>
      <c r="D362" s="30"/>
      <c r="E362" s="30"/>
      <c r="F362" s="61"/>
    </row>
    <row r="363" spans="2:11" x14ac:dyDescent="0.2">
      <c r="B363" s="30"/>
      <c r="C363" s="30"/>
      <c r="D363" s="30"/>
      <c r="E363" s="30"/>
      <c r="F363" s="61"/>
    </row>
    <row r="364" spans="2:11" x14ac:dyDescent="0.2">
      <c r="B364" s="30"/>
      <c r="C364" s="30"/>
      <c r="D364" s="30"/>
      <c r="E364" s="30"/>
      <c r="F364" s="61"/>
    </row>
    <row r="365" spans="2:11" ht="15" x14ac:dyDescent="0.2">
      <c r="B365" s="30"/>
      <c r="C365" s="30"/>
      <c r="D365" s="30"/>
      <c r="E365" s="30"/>
      <c r="F365" s="61"/>
      <c r="K365" s="24"/>
    </row>
    <row r="366" spans="2:11" ht="15" x14ac:dyDescent="0.2">
      <c r="B366" s="30"/>
      <c r="C366" s="30"/>
      <c r="D366" s="30"/>
      <c r="E366" s="30"/>
      <c r="F366" s="61"/>
      <c r="K366" s="24"/>
    </row>
    <row r="367" spans="2:11" ht="15" x14ac:dyDescent="0.2">
      <c r="B367" s="30"/>
      <c r="C367" s="30"/>
      <c r="D367" s="30"/>
      <c r="E367" s="30"/>
      <c r="F367" s="61"/>
      <c r="K367" s="24"/>
    </row>
    <row r="368" spans="2:11" x14ac:dyDescent="0.2">
      <c r="B368" s="30"/>
      <c r="C368" s="30"/>
      <c r="D368" s="30"/>
      <c r="E368" s="30"/>
      <c r="F368" s="61"/>
    </row>
    <row r="369" spans="2:11" x14ac:dyDescent="0.2">
      <c r="B369" s="30"/>
      <c r="C369" s="30"/>
      <c r="D369" s="30"/>
      <c r="E369" s="30"/>
      <c r="F369" s="61"/>
    </row>
    <row r="370" spans="2:11" x14ac:dyDescent="0.2">
      <c r="B370" s="30"/>
      <c r="C370" s="30"/>
      <c r="D370" s="30"/>
      <c r="E370" s="30"/>
      <c r="F370" s="61"/>
      <c r="K370" s="27"/>
    </row>
    <row r="371" spans="2:11" x14ac:dyDescent="0.2">
      <c r="B371" s="30"/>
      <c r="C371" s="30"/>
      <c r="D371" s="30"/>
      <c r="E371" s="30"/>
      <c r="F371" s="61"/>
    </row>
    <row r="372" spans="2:11" x14ac:dyDescent="0.2">
      <c r="B372" s="30"/>
      <c r="C372" s="30"/>
      <c r="D372" s="30"/>
      <c r="E372" s="30"/>
      <c r="F372" s="61"/>
    </row>
    <row r="379" spans="2:11" s="24" customFormat="1" ht="15" x14ac:dyDescent="0.2">
      <c r="F379" s="60"/>
      <c r="J379" s="60"/>
      <c r="K379"/>
    </row>
    <row r="380" spans="2:11" s="24" customFormat="1" ht="15" x14ac:dyDescent="0.2">
      <c r="F380" s="60"/>
      <c r="J380" s="60"/>
      <c r="K380"/>
    </row>
    <row r="381" spans="2:11" s="24" customFormat="1" ht="15" x14ac:dyDescent="0.2">
      <c r="F381" s="60"/>
      <c r="J381" s="60"/>
      <c r="K381"/>
    </row>
    <row r="384" spans="2:11" s="27" customFormat="1" x14ac:dyDescent="0.2">
      <c r="F384" s="59"/>
      <c r="J384" s="59"/>
      <c r="K384"/>
    </row>
    <row r="387" spans="2:6" x14ac:dyDescent="0.2">
      <c r="B387" s="30"/>
      <c r="C387" s="30"/>
      <c r="D387" s="30"/>
      <c r="E387" s="30"/>
      <c r="F387" s="61"/>
    </row>
    <row r="388" spans="2:6" x14ac:dyDescent="0.2">
      <c r="B388" s="30"/>
      <c r="C388" s="30"/>
      <c r="D388" s="30"/>
      <c r="E388" s="30"/>
      <c r="F388" s="61"/>
    </row>
    <row r="389" spans="2:6" x14ac:dyDescent="0.2">
      <c r="B389" s="30"/>
      <c r="C389" s="30"/>
      <c r="D389" s="30"/>
      <c r="E389" s="30"/>
      <c r="F389" s="61"/>
    </row>
    <row r="390" spans="2:6" x14ac:dyDescent="0.2">
      <c r="B390" s="30"/>
      <c r="C390" s="30"/>
      <c r="D390" s="30"/>
      <c r="E390" s="30"/>
      <c r="F390" s="61"/>
    </row>
    <row r="391" spans="2:6" x14ac:dyDescent="0.2">
      <c r="B391" s="30"/>
      <c r="C391" s="30"/>
      <c r="D391" s="30"/>
      <c r="E391" s="30"/>
      <c r="F391" s="61"/>
    </row>
    <row r="392" spans="2:6" x14ac:dyDescent="0.2">
      <c r="B392" s="30"/>
      <c r="C392" s="30"/>
      <c r="D392" s="30"/>
      <c r="E392" s="30"/>
      <c r="F392" s="61"/>
    </row>
    <row r="393" spans="2:6" x14ac:dyDescent="0.2">
      <c r="B393" s="30"/>
      <c r="C393" s="30"/>
      <c r="D393" s="30"/>
      <c r="E393" s="30"/>
      <c r="F393" s="61"/>
    </row>
    <row r="394" spans="2:6" x14ac:dyDescent="0.2">
      <c r="B394" s="30"/>
      <c r="C394" s="30"/>
      <c r="D394" s="30"/>
      <c r="E394" s="30"/>
      <c r="F394" s="61"/>
    </row>
    <row r="395" spans="2:6" x14ac:dyDescent="0.2">
      <c r="B395" s="30"/>
      <c r="C395" s="30"/>
      <c r="D395" s="30"/>
      <c r="E395" s="30"/>
      <c r="F395" s="61"/>
    </row>
    <row r="396" spans="2:6" x14ac:dyDescent="0.2">
      <c r="B396" s="30"/>
      <c r="C396" s="30"/>
      <c r="D396" s="30"/>
      <c r="E396" s="30"/>
      <c r="F396" s="61"/>
    </row>
    <row r="397" spans="2:6" x14ac:dyDescent="0.2">
      <c r="B397" s="30"/>
      <c r="C397" s="30"/>
      <c r="D397" s="30"/>
      <c r="E397" s="30"/>
      <c r="F397" s="61"/>
    </row>
    <row r="398" spans="2:6" x14ac:dyDescent="0.2">
      <c r="B398" s="30"/>
      <c r="C398" s="30"/>
      <c r="D398" s="30"/>
      <c r="E398" s="30"/>
      <c r="F398" s="61"/>
    </row>
    <row r="399" spans="2:6" x14ac:dyDescent="0.2">
      <c r="B399" s="30"/>
      <c r="C399" s="30"/>
      <c r="D399" s="30"/>
      <c r="E399" s="30"/>
      <c r="F399" s="61"/>
    </row>
    <row r="400" spans="2:6" x14ac:dyDescent="0.2">
      <c r="B400" s="30"/>
      <c r="C400" s="30"/>
      <c r="D400" s="30"/>
      <c r="E400" s="30"/>
      <c r="F400" s="61"/>
    </row>
    <row r="401" spans="2:6" x14ac:dyDescent="0.2">
      <c r="B401" s="30"/>
      <c r="C401" s="30"/>
      <c r="D401" s="30"/>
      <c r="E401" s="30"/>
      <c r="F401" s="61"/>
    </row>
    <row r="402" spans="2:6" x14ac:dyDescent="0.2">
      <c r="B402" s="30"/>
      <c r="C402" s="30"/>
      <c r="D402" s="30"/>
      <c r="E402" s="30"/>
      <c r="F402" s="61"/>
    </row>
    <row r="403" spans="2:6" x14ac:dyDescent="0.2">
      <c r="B403" s="30"/>
      <c r="C403" s="30"/>
      <c r="D403" s="30"/>
      <c r="E403" s="30"/>
      <c r="F403" s="61"/>
    </row>
    <row r="404" spans="2:6" x14ac:dyDescent="0.2">
      <c r="B404" s="30"/>
      <c r="C404" s="30"/>
      <c r="D404" s="30"/>
      <c r="E404" s="30"/>
      <c r="F404" s="61"/>
    </row>
    <row r="405" spans="2:6" x14ac:dyDescent="0.2">
      <c r="B405" s="30"/>
      <c r="C405" s="30"/>
      <c r="D405" s="30"/>
      <c r="E405" s="30"/>
      <c r="F405" s="61"/>
    </row>
    <row r="406" spans="2:6" x14ac:dyDescent="0.2">
      <c r="B406" s="30"/>
      <c r="C406" s="30"/>
      <c r="D406" s="30"/>
      <c r="E406" s="30"/>
      <c r="F406" s="61"/>
    </row>
    <row r="407" spans="2:6" x14ac:dyDescent="0.2">
      <c r="B407" s="30"/>
      <c r="C407" s="30"/>
      <c r="D407" s="30"/>
      <c r="E407" s="30"/>
      <c r="F407" s="61"/>
    </row>
    <row r="408" spans="2:6" x14ac:dyDescent="0.2">
      <c r="B408" s="30"/>
      <c r="C408" s="30"/>
      <c r="D408" s="30"/>
      <c r="E408" s="30"/>
      <c r="F408" s="61"/>
    </row>
    <row r="409" spans="2:6" x14ac:dyDescent="0.2">
      <c r="B409" s="30"/>
      <c r="C409" s="30"/>
      <c r="D409" s="30"/>
      <c r="E409" s="30"/>
      <c r="F409" s="61"/>
    </row>
    <row r="410" spans="2:6" x14ac:dyDescent="0.2">
      <c r="B410" s="30"/>
      <c r="C410" s="30"/>
      <c r="D410" s="30"/>
      <c r="E410" s="30"/>
      <c r="F410" s="61"/>
    </row>
    <row r="411" spans="2:6" x14ac:dyDescent="0.2">
      <c r="B411" s="30"/>
      <c r="C411" s="30"/>
      <c r="D411" s="30"/>
      <c r="E411" s="30"/>
      <c r="F411" s="61"/>
    </row>
    <row r="412" spans="2:6" x14ac:dyDescent="0.2">
      <c r="B412" s="30"/>
      <c r="C412" s="30"/>
      <c r="D412" s="30"/>
      <c r="E412" s="30"/>
      <c r="F412" s="61"/>
    </row>
    <row r="413" spans="2:6" x14ac:dyDescent="0.2">
      <c r="B413" s="30"/>
      <c r="C413" s="30"/>
      <c r="D413" s="30"/>
      <c r="E413" s="30"/>
      <c r="F413" s="61"/>
    </row>
    <row r="414" spans="2:6" x14ac:dyDescent="0.2">
      <c r="B414" s="30"/>
      <c r="C414" s="30"/>
      <c r="D414" s="30"/>
      <c r="E414" s="30"/>
      <c r="F414" s="61"/>
    </row>
    <row r="415" spans="2:6" x14ac:dyDescent="0.2">
      <c r="B415" s="30"/>
      <c r="C415" s="30"/>
      <c r="D415" s="30"/>
      <c r="E415" s="30"/>
      <c r="F415" s="61"/>
    </row>
    <row r="416" spans="2:6" x14ac:dyDescent="0.2">
      <c r="B416" s="30"/>
      <c r="C416" s="30"/>
      <c r="D416" s="30"/>
      <c r="E416" s="30"/>
      <c r="F416" s="61"/>
    </row>
    <row r="417" spans="2:11" ht="15" x14ac:dyDescent="0.2">
      <c r="B417" s="30"/>
      <c r="C417" s="30"/>
      <c r="D417" s="30"/>
      <c r="E417" s="30"/>
      <c r="F417" s="61"/>
      <c r="K417" s="24"/>
    </row>
    <row r="418" spans="2:11" ht="15" x14ac:dyDescent="0.2">
      <c r="B418" s="30"/>
      <c r="C418" s="30"/>
      <c r="D418" s="30"/>
      <c r="E418" s="30"/>
      <c r="F418" s="61"/>
      <c r="K418" s="24"/>
    </row>
    <row r="419" spans="2:11" ht="15" x14ac:dyDescent="0.2">
      <c r="B419" s="30"/>
      <c r="C419" s="30"/>
      <c r="D419" s="30"/>
      <c r="E419" s="30"/>
      <c r="F419" s="61"/>
      <c r="K419" s="24"/>
    </row>
    <row r="420" spans="2:11" x14ac:dyDescent="0.2">
      <c r="B420" s="30"/>
      <c r="C420" s="30"/>
      <c r="D420" s="30"/>
      <c r="E420" s="30"/>
      <c r="F420" s="61"/>
    </row>
    <row r="421" spans="2:11" x14ac:dyDescent="0.2">
      <c r="B421" s="30"/>
      <c r="C421" s="30"/>
      <c r="D421" s="30"/>
      <c r="E421" s="30"/>
      <c r="F421" s="61"/>
    </row>
    <row r="422" spans="2:11" x14ac:dyDescent="0.2">
      <c r="B422" s="30"/>
      <c r="C422" s="30"/>
      <c r="D422" s="30"/>
      <c r="E422" s="30"/>
      <c r="F422" s="61"/>
      <c r="K422" s="27"/>
    </row>
    <row r="423" spans="2:11" x14ac:dyDescent="0.2">
      <c r="B423" s="30"/>
      <c r="C423" s="30"/>
      <c r="D423" s="30"/>
      <c r="E423" s="30"/>
      <c r="F423" s="61"/>
    </row>
    <row r="424" spans="2:11" x14ac:dyDescent="0.2">
      <c r="B424" s="30"/>
      <c r="C424" s="30"/>
      <c r="D424" s="30"/>
      <c r="E424" s="30"/>
      <c r="F424" s="61"/>
    </row>
    <row r="425" spans="2:11" x14ac:dyDescent="0.2">
      <c r="B425" s="30"/>
      <c r="C425" s="30"/>
      <c r="D425" s="30"/>
      <c r="E425" s="30"/>
      <c r="F425" s="61"/>
    </row>
    <row r="426" spans="2:11" x14ac:dyDescent="0.2">
      <c r="B426" s="30"/>
      <c r="C426" s="30"/>
      <c r="D426" s="30"/>
      <c r="E426" s="30"/>
      <c r="F426" s="61"/>
    </row>
    <row r="427" spans="2:11" x14ac:dyDescent="0.2">
      <c r="B427" s="30"/>
      <c r="C427" s="30"/>
      <c r="D427" s="30"/>
      <c r="E427" s="30"/>
      <c r="F427" s="61"/>
    </row>
    <row r="428" spans="2:11" x14ac:dyDescent="0.2">
      <c r="B428" s="30"/>
      <c r="C428" s="30"/>
      <c r="D428" s="30"/>
      <c r="E428" s="30"/>
      <c r="F428" s="61"/>
    </row>
    <row r="429" spans="2:11" x14ac:dyDescent="0.2">
      <c r="B429" s="30"/>
      <c r="C429" s="30"/>
      <c r="D429" s="30"/>
      <c r="E429" s="30"/>
      <c r="F429" s="61"/>
    </row>
    <row r="430" spans="2:11" x14ac:dyDescent="0.2">
      <c r="B430" s="30"/>
      <c r="C430" s="30"/>
      <c r="D430" s="30"/>
      <c r="E430" s="30"/>
      <c r="F430" s="61"/>
    </row>
    <row r="431" spans="2:11" s="24" customFormat="1" ht="15" x14ac:dyDescent="0.2">
      <c r="B431" s="30"/>
      <c r="C431" s="30"/>
      <c r="D431" s="30"/>
      <c r="E431" s="30"/>
      <c r="F431" s="61"/>
      <c r="J431" s="60"/>
      <c r="K431"/>
    </row>
    <row r="432" spans="2:11" s="24" customFormat="1" ht="15" x14ac:dyDescent="0.2">
      <c r="B432" s="30"/>
      <c r="C432" s="30"/>
      <c r="D432" s="30"/>
      <c r="E432" s="30"/>
      <c r="F432" s="61"/>
      <c r="J432" s="60"/>
      <c r="K432"/>
    </row>
    <row r="433" spans="2:11" s="24" customFormat="1" ht="15" x14ac:dyDescent="0.2">
      <c r="B433" s="30"/>
      <c r="C433" s="30"/>
      <c r="D433" s="30"/>
      <c r="E433" s="30"/>
      <c r="F433" s="61"/>
      <c r="J433" s="60"/>
      <c r="K433"/>
    </row>
    <row r="434" spans="2:11" x14ac:dyDescent="0.2">
      <c r="B434" s="30"/>
      <c r="C434" s="30"/>
      <c r="D434" s="30"/>
      <c r="E434" s="30"/>
      <c r="F434" s="61"/>
    </row>
    <row r="435" spans="2:11" x14ac:dyDescent="0.2">
      <c r="B435" s="30"/>
      <c r="C435" s="30"/>
      <c r="D435" s="30"/>
      <c r="E435" s="30"/>
      <c r="F435" s="61"/>
    </row>
    <row r="436" spans="2:11" s="27" customFormat="1" x14ac:dyDescent="0.2">
      <c r="F436" s="59"/>
      <c r="J436" s="59"/>
      <c r="K436"/>
    </row>
    <row r="437" spans="2:11" x14ac:dyDescent="0.2">
      <c r="B437" s="30"/>
      <c r="C437" s="30"/>
      <c r="D437" s="30"/>
      <c r="E437" s="30"/>
      <c r="F437" s="61"/>
    </row>
    <row r="438" spans="2:11" x14ac:dyDescent="0.2">
      <c r="B438" s="30"/>
      <c r="C438" s="30"/>
      <c r="D438" s="30"/>
      <c r="E438" s="30"/>
      <c r="F438" s="61"/>
    </row>
    <row r="439" spans="2:11" x14ac:dyDescent="0.2">
      <c r="B439" s="30"/>
      <c r="C439" s="30"/>
      <c r="D439" s="30"/>
      <c r="E439" s="30"/>
      <c r="F439" s="61"/>
    </row>
    <row r="440" spans="2:11" x14ac:dyDescent="0.2">
      <c r="B440" s="30"/>
      <c r="C440" s="30"/>
      <c r="D440" s="30"/>
      <c r="E440" s="30"/>
      <c r="F440" s="61"/>
    </row>
    <row r="441" spans="2:11" x14ac:dyDescent="0.2">
      <c r="B441" s="30"/>
      <c r="C441" s="30"/>
      <c r="D441" s="30"/>
      <c r="E441" s="30"/>
      <c r="F441" s="61"/>
    </row>
    <row r="442" spans="2:11" x14ac:dyDescent="0.2">
      <c r="B442" s="30"/>
      <c r="C442" s="30"/>
      <c r="D442" s="30"/>
      <c r="E442" s="30"/>
      <c r="F442" s="61"/>
    </row>
    <row r="443" spans="2:11" x14ac:dyDescent="0.2">
      <c r="B443" s="30"/>
      <c r="C443" s="30"/>
      <c r="D443" s="30"/>
      <c r="E443" s="30"/>
      <c r="F443" s="61"/>
    </row>
    <row r="444" spans="2:11" x14ac:dyDescent="0.2">
      <c r="B444" s="30"/>
      <c r="C444" s="30"/>
      <c r="D444" s="30"/>
      <c r="E444" s="30"/>
      <c r="F444" s="61"/>
    </row>
    <row r="445" spans="2:11" x14ac:dyDescent="0.2">
      <c r="B445" s="30"/>
      <c r="C445" s="30"/>
      <c r="D445" s="30"/>
      <c r="E445" s="30"/>
      <c r="F445" s="61"/>
    </row>
    <row r="446" spans="2:11" x14ac:dyDescent="0.2">
      <c r="B446" s="30"/>
      <c r="C446" s="30"/>
      <c r="D446" s="30"/>
      <c r="E446" s="30"/>
      <c r="F446" s="61"/>
    </row>
    <row r="447" spans="2:11" x14ac:dyDescent="0.2">
      <c r="B447" s="30"/>
      <c r="C447" s="30"/>
      <c r="D447" s="30"/>
      <c r="E447" s="30"/>
      <c r="F447" s="61"/>
    </row>
    <row r="448" spans="2:11" x14ac:dyDescent="0.2">
      <c r="B448" s="30"/>
      <c r="C448" s="30"/>
      <c r="D448" s="30"/>
      <c r="E448" s="30"/>
      <c r="F448" s="61"/>
    </row>
    <row r="449" spans="2:6" x14ac:dyDescent="0.2">
      <c r="B449" s="30"/>
      <c r="C449" s="30"/>
      <c r="D449" s="30"/>
      <c r="E449" s="30"/>
      <c r="F449" s="61"/>
    </row>
    <row r="450" spans="2:6" x14ac:dyDescent="0.2">
      <c r="B450" s="30"/>
      <c r="C450" s="30"/>
      <c r="D450" s="30"/>
      <c r="E450" s="30"/>
      <c r="F450" s="61"/>
    </row>
    <row r="451" spans="2:6" x14ac:dyDescent="0.2">
      <c r="B451" s="30"/>
      <c r="C451" s="30"/>
      <c r="D451" s="30"/>
      <c r="E451" s="30"/>
      <c r="F451" s="61"/>
    </row>
    <row r="452" spans="2:6" x14ac:dyDescent="0.2">
      <c r="B452" s="30"/>
      <c r="C452" s="30"/>
      <c r="D452" s="30"/>
      <c r="E452" s="30"/>
      <c r="F452" s="61"/>
    </row>
    <row r="453" spans="2:6" x14ac:dyDescent="0.2">
      <c r="B453" s="30"/>
      <c r="C453" s="30"/>
      <c r="D453" s="30"/>
      <c r="E453" s="30"/>
      <c r="F453" s="61"/>
    </row>
    <row r="454" spans="2:6" x14ac:dyDescent="0.2">
      <c r="B454" s="30"/>
      <c r="C454" s="30"/>
      <c r="D454" s="30"/>
      <c r="E454" s="30"/>
      <c r="F454" s="61"/>
    </row>
    <row r="455" spans="2:6" x14ac:dyDescent="0.2">
      <c r="B455" s="30"/>
      <c r="C455" s="30"/>
      <c r="D455" s="30"/>
      <c r="E455" s="30"/>
      <c r="F455" s="61"/>
    </row>
    <row r="456" spans="2:6" x14ac:dyDescent="0.2">
      <c r="B456" s="30"/>
      <c r="C456" s="30"/>
      <c r="D456" s="30"/>
      <c r="E456" s="30"/>
      <c r="F456" s="61"/>
    </row>
    <row r="457" spans="2:6" x14ac:dyDescent="0.2">
      <c r="B457" s="30"/>
      <c r="C457" s="30"/>
      <c r="D457" s="30"/>
      <c r="E457" s="30"/>
      <c r="F457" s="61"/>
    </row>
    <row r="458" spans="2:6" x14ac:dyDescent="0.2">
      <c r="B458" s="30"/>
      <c r="C458" s="30"/>
      <c r="D458" s="30"/>
      <c r="E458" s="30"/>
      <c r="F458" s="61"/>
    </row>
    <row r="459" spans="2:6" x14ac:dyDescent="0.2">
      <c r="B459" s="30"/>
      <c r="C459" s="30"/>
      <c r="D459" s="30"/>
      <c r="E459" s="30"/>
      <c r="F459" s="61"/>
    </row>
    <row r="460" spans="2:6" x14ac:dyDescent="0.2">
      <c r="B460" s="30"/>
      <c r="C460" s="30"/>
      <c r="D460" s="30"/>
      <c r="E460" s="30"/>
      <c r="F460" s="61"/>
    </row>
    <row r="461" spans="2:6" x14ac:dyDescent="0.2">
      <c r="B461" s="30"/>
      <c r="C461" s="30"/>
      <c r="D461" s="30"/>
      <c r="E461" s="30"/>
      <c r="F461" s="61"/>
    </row>
    <row r="462" spans="2:6" x14ac:dyDescent="0.2">
      <c r="B462" s="30"/>
      <c r="C462" s="30"/>
      <c r="D462" s="30"/>
      <c r="E462" s="30"/>
      <c r="F462" s="61"/>
    </row>
    <row r="463" spans="2:6" x14ac:dyDescent="0.2">
      <c r="B463" s="30"/>
      <c r="C463" s="30"/>
      <c r="D463" s="30"/>
      <c r="E463" s="30"/>
      <c r="F463" s="61"/>
    </row>
    <row r="464" spans="2:6" x14ac:dyDescent="0.2">
      <c r="B464" s="30"/>
      <c r="C464" s="30"/>
      <c r="D464" s="30"/>
      <c r="E464" s="30"/>
      <c r="F464" s="61"/>
    </row>
    <row r="465" spans="2:11" x14ac:dyDescent="0.2">
      <c r="B465" s="30"/>
      <c r="C465" s="30"/>
      <c r="D465" s="30"/>
      <c r="E465" s="30"/>
      <c r="F465" s="61"/>
    </row>
    <row r="466" spans="2:11" x14ac:dyDescent="0.2">
      <c r="B466" s="30"/>
      <c r="C466" s="30"/>
      <c r="D466" s="30"/>
      <c r="E466" s="30"/>
      <c r="F466" s="61"/>
    </row>
    <row r="467" spans="2:11" x14ac:dyDescent="0.2">
      <c r="B467" s="30"/>
      <c r="C467" s="30"/>
      <c r="D467" s="30"/>
      <c r="E467" s="30"/>
      <c r="F467" s="61"/>
    </row>
    <row r="468" spans="2:11" x14ac:dyDescent="0.2">
      <c r="B468" s="30"/>
      <c r="C468" s="30"/>
      <c r="D468" s="30"/>
      <c r="E468" s="30"/>
      <c r="F468" s="61"/>
    </row>
    <row r="469" spans="2:11" ht="15" x14ac:dyDescent="0.2">
      <c r="B469" s="30"/>
      <c r="C469" s="30"/>
      <c r="D469" s="30"/>
      <c r="E469" s="30"/>
      <c r="F469" s="61"/>
      <c r="K469" s="24"/>
    </row>
    <row r="470" spans="2:11" ht="15" x14ac:dyDescent="0.2">
      <c r="B470" s="30"/>
      <c r="C470" s="30"/>
      <c r="D470" s="30"/>
      <c r="E470" s="30"/>
      <c r="F470" s="61"/>
      <c r="K470" s="24"/>
    </row>
    <row r="471" spans="2:11" ht="15" x14ac:dyDescent="0.2">
      <c r="B471" s="30"/>
      <c r="C471" s="30"/>
      <c r="D471" s="30"/>
      <c r="E471" s="30"/>
      <c r="F471" s="61"/>
      <c r="K471" s="24"/>
    </row>
    <row r="472" spans="2:11" x14ac:dyDescent="0.2">
      <c r="B472" s="30"/>
      <c r="C472" s="30"/>
      <c r="D472" s="30"/>
      <c r="E472" s="30"/>
      <c r="F472" s="61"/>
    </row>
    <row r="473" spans="2:11" x14ac:dyDescent="0.2">
      <c r="B473" s="30"/>
      <c r="C473" s="30"/>
      <c r="D473" s="30"/>
      <c r="E473" s="30"/>
      <c r="F473" s="61"/>
    </row>
    <row r="474" spans="2:11" x14ac:dyDescent="0.2">
      <c r="B474" s="30"/>
      <c r="C474" s="30"/>
      <c r="D474" s="30"/>
      <c r="E474" s="30"/>
      <c r="F474" s="61"/>
      <c r="K474" s="27"/>
    </row>
    <row r="475" spans="2:11" x14ac:dyDescent="0.2">
      <c r="B475" s="30"/>
      <c r="C475" s="30"/>
      <c r="D475" s="30"/>
      <c r="E475" s="30"/>
      <c r="F475" s="61"/>
    </row>
    <row r="476" spans="2:11" x14ac:dyDescent="0.2">
      <c r="B476" s="30"/>
      <c r="C476" s="30"/>
      <c r="D476" s="30"/>
      <c r="E476" s="30"/>
      <c r="F476" s="61"/>
    </row>
    <row r="483" spans="2:11" s="24" customFormat="1" ht="15" x14ac:dyDescent="0.2">
      <c r="F483" s="60"/>
      <c r="J483" s="60"/>
      <c r="K483"/>
    </row>
    <row r="484" spans="2:11" s="24" customFormat="1" ht="15" x14ac:dyDescent="0.2">
      <c r="F484" s="60"/>
      <c r="J484" s="60"/>
      <c r="K484"/>
    </row>
    <row r="485" spans="2:11" s="24" customFormat="1" ht="15" x14ac:dyDescent="0.2">
      <c r="F485" s="60"/>
      <c r="J485" s="60"/>
      <c r="K485"/>
    </row>
    <row r="488" spans="2:11" s="27" customFormat="1" x14ac:dyDescent="0.2">
      <c r="F488" s="59"/>
      <c r="J488" s="59"/>
      <c r="K488"/>
    </row>
    <row r="491" spans="2:11" x14ac:dyDescent="0.2">
      <c r="B491" s="30"/>
      <c r="C491" s="30"/>
      <c r="D491" s="30"/>
      <c r="E491" s="30"/>
      <c r="F491" s="61"/>
    </row>
    <row r="492" spans="2:11" x14ac:dyDescent="0.2">
      <c r="B492" s="30"/>
      <c r="C492" s="30"/>
      <c r="D492" s="30"/>
      <c r="E492" s="30"/>
      <c r="F492" s="61"/>
    </row>
    <row r="493" spans="2:11" x14ac:dyDescent="0.2">
      <c r="B493" s="30"/>
      <c r="C493" s="30"/>
      <c r="D493" s="30"/>
      <c r="E493" s="30"/>
      <c r="F493" s="61"/>
    </row>
    <row r="494" spans="2:11" x14ac:dyDescent="0.2">
      <c r="B494" s="30"/>
      <c r="C494" s="30"/>
      <c r="D494" s="30"/>
      <c r="E494" s="30"/>
      <c r="F494" s="61"/>
    </row>
    <row r="495" spans="2:11" x14ac:dyDescent="0.2">
      <c r="B495" s="30"/>
      <c r="C495" s="30"/>
      <c r="D495" s="30"/>
      <c r="E495" s="30"/>
      <c r="F495" s="61"/>
    </row>
    <row r="496" spans="2:11" x14ac:dyDescent="0.2">
      <c r="B496" s="30"/>
      <c r="C496" s="30"/>
      <c r="D496" s="30"/>
      <c r="E496" s="30"/>
      <c r="F496" s="61"/>
    </row>
    <row r="497" spans="2:6" x14ac:dyDescent="0.2">
      <c r="B497" s="30"/>
      <c r="C497" s="30"/>
      <c r="D497" s="30"/>
      <c r="E497" s="30"/>
      <c r="F497" s="61"/>
    </row>
    <row r="498" spans="2:6" x14ac:dyDescent="0.2">
      <c r="B498" s="30"/>
      <c r="C498" s="30"/>
      <c r="D498" s="30"/>
      <c r="E498" s="30"/>
      <c r="F498" s="61"/>
    </row>
    <row r="499" spans="2:6" x14ac:dyDescent="0.2">
      <c r="B499" s="30"/>
      <c r="C499" s="30"/>
      <c r="D499" s="30"/>
      <c r="E499" s="30"/>
      <c r="F499" s="61"/>
    </row>
    <row r="500" spans="2:6" x14ac:dyDescent="0.2">
      <c r="B500" s="30"/>
      <c r="C500" s="30"/>
      <c r="D500" s="30"/>
      <c r="E500" s="30"/>
      <c r="F500" s="61"/>
    </row>
    <row r="501" spans="2:6" x14ac:dyDescent="0.2">
      <c r="B501" s="30"/>
      <c r="C501" s="30"/>
      <c r="D501" s="30"/>
      <c r="E501" s="30"/>
      <c r="F501" s="61"/>
    </row>
    <row r="502" spans="2:6" x14ac:dyDescent="0.2">
      <c r="B502" s="30"/>
      <c r="C502" s="30"/>
      <c r="D502" s="30"/>
      <c r="E502" s="30"/>
      <c r="F502" s="61"/>
    </row>
    <row r="503" spans="2:6" x14ac:dyDescent="0.2">
      <c r="B503" s="30"/>
      <c r="C503" s="30"/>
      <c r="D503" s="30"/>
      <c r="E503" s="30"/>
      <c r="F503" s="61"/>
    </row>
    <row r="504" spans="2:6" x14ac:dyDescent="0.2">
      <c r="B504" s="30"/>
      <c r="C504" s="30"/>
      <c r="D504" s="30"/>
      <c r="E504" s="30"/>
      <c r="F504" s="61"/>
    </row>
    <row r="505" spans="2:6" x14ac:dyDescent="0.2">
      <c r="B505" s="30"/>
      <c r="C505" s="30"/>
      <c r="D505" s="30"/>
      <c r="E505" s="30"/>
      <c r="F505" s="61"/>
    </row>
    <row r="506" spans="2:6" x14ac:dyDescent="0.2">
      <c r="B506" s="30"/>
      <c r="C506" s="30"/>
      <c r="D506" s="30"/>
      <c r="E506" s="30"/>
      <c r="F506" s="61"/>
    </row>
    <row r="507" spans="2:6" x14ac:dyDescent="0.2">
      <c r="B507" s="30"/>
      <c r="C507" s="30"/>
      <c r="D507" s="30"/>
      <c r="E507" s="30"/>
      <c r="F507" s="61"/>
    </row>
    <row r="508" spans="2:6" x14ac:dyDescent="0.2">
      <c r="B508" s="30"/>
      <c r="C508" s="30"/>
      <c r="D508" s="30"/>
      <c r="E508" s="30"/>
      <c r="F508" s="61"/>
    </row>
    <row r="509" spans="2:6" x14ac:dyDescent="0.2">
      <c r="B509" s="30"/>
      <c r="C509" s="30"/>
      <c r="D509" s="30"/>
      <c r="E509" s="30"/>
      <c r="F509" s="61"/>
    </row>
    <row r="510" spans="2:6" x14ac:dyDescent="0.2">
      <c r="B510" s="30"/>
      <c r="C510" s="30"/>
      <c r="D510" s="30"/>
      <c r="E510" s="30"/>
      <c r="F510" s="61"/>
    </row>
    <row r="511" spans="2:6" x14ac:dyDescent="0.2">
      <c r="B511" s="30"/>
      <c r="C511" s="30"/>
      <c r="D511" s="30"/>
      <c r="E511" s="30"/>
      <c r="F511" s="61"/>
    </row>
    <row r="512" spans="2:6" x14ac:dyDescent="0.2">
      <c r="B512" s="30"/>
      <c r="C512" s="30"/>
      <c r="D512" s="30"/>
      <c r="E512" s="30"/>
      <c r="F512" s="61"/>
    </row>
    <row r="513" spans="2:11" x14ac:dyDescent="0.2">
      <c r="B513" s="30"/>
      <c r="C513" s="30"/>
      <c r="D513" s="30"/>
      <c r="E513" s="30"/>
      <c r="F513" s="61"/>
    </row>
    <row r="514" spans="2:11" x14ac:dyDescent="0.2">
      <c r="B514" s="30"/>
      <c r="C514" s="30"/>
      <c r="D514" s="30"/>
      <c r="E514" s="30"/>
      <c r="F514" s="61"/>
    </row>
    <row r="515" spans="2:11" x14ac:dyDescent="0.2">
      <c r="B515" s="30"/>
      <c r="C515" s="30"/>
      <c r="D515" s="30"/>
      <c r="E515" s="30"/>
      <c r="F515" s="61"/>
    </row>
    <row r="516" spans="2:11" x14ac:dyDescent="0.2">
      <c r="B516" s="30"/>
      <c r="C516" s="30"/>
      <c r="D516" s="30"/>
      <c r="E516" s="30"/>
      <c r="F516" s="61"/>
    </row>
    <row r="517" spans="2:11" x14ac:dyDescent="0.2">
      <c r="B517" s="30"/>
      <c r="C517" s="30"/>
      <c r="D517" s="30"/>
      <c r="E517" s="30"/>
      <c r="F517" s="61"/>
    </row>
    <row r="518" spans="2:11" x14ac:dyDescent="0.2">
      <c r="B518" s="30"/>
      <c r="C518" s="30"/>
      <c r="D518" s="30"/>
      <c r="E518" s="30"/>
      <c r="F518" s="61"/>
    </row>
    <row r="519" spans="2:11" x14ac:dyDescent="0.2">
      <c r="B519" s="30"/>
      <c r="C519" s="30"/>
      <c r="D519" s="30"/>
      <c r="E519" s="30"/>
      <c r="F519" s="61"/>
    </row>
    <row r="520" spans="2:11" x14ac:dyDescent="0.2">
      <c r="B520" s="30"/>
      <c r="C520" s="30"/>
      <c r="D520" s="30"/>
      <c r="E520" s="30"/>
      <c r="F520" s="61"/>
    </row>
    <row r="521" spans="2:11" ht="15" x14ac:dyDescent="0.2">
      <c r="B521" s="30"/>
      <c r="C521" s="30"/>
      <c r="D521" s="30"/>
      <c r="E521" s="30"/>
      <c r="F521" s="61"/>
      <c r="K521" s="24"/>
    </row>
    <row r="522" spans="2:11" ht="15" x14ac:dyDescent="0.2">
      <c r="B522" s="30"/>
      <c r="C522" s="30"/>
      <c r="D522" s="30"/>
      <c r="E522" s="30"/>
      <c r="F522" s="61"/>
      <c r="K522" s="24"/>
    </row>
    <row r="523" spans="2:11" ht="15" x14ac:dyDescent="0.2">
      <c r="B523" s="30"/>
      <c r="C523" s="30"/>
      <c r="D523" s="30"/>
      <c r="E523" s="30"/>
      <c r="F523" s="61"/>
      <c r="K523" s="24"/>
    </row>
    <row r="524" spans="2:11" x14ac:dyDescent="0.2">
      <c r="B524" s="30"/>
      <c r="C524" s="30"/>
      <c r="D524" s="30"/>
      <c r="E524" s="30"/>
      <c r="F524" s="61"/>
    </row>
    <row r="525" spans="2:11" x14ac:dyDescent="0.2">
      <c r="B525" s="30"/>
      <c r="C525" s="30"/>
      <c r="D525" s="30"/>
      <c r="E525" s="30"/>
      <c r="F525" s="61"/>
    </row>
    <row r="526" spans="2:11" x14ac:dyDescent="0.2">
      <c r="B526" s="30"/>
      <c r="C526" s="30"/>
      <c r="D526" s="30"/>
      <c r="E526" s="30"/>
      <c r="F526" s="61"/>
      <c r="K526" s="27"/>
    </row>
    <row r="527" spans="2:11" x14ac:dyDescent="0.2">
      <c r="B527" s="30"/>
      <c r="C527" s="30"/>
      <c r="D527" s="30"/>
      <c r="E527" s="30"/>
      <c r="F527" s="61"/>
    </row>
    <row r="528" spans="2:11" x14ac:dyDescent="0.2">
      <c r="B528" s="30"/>
      <c r="C528" s="30"/>
      <c r="D528" s="30"/>
      <c r="E528" s="30"/>
      <c r="F528" s="61"/>
    </row>
    <row r="529" spans="2:11" x14ac:dyDescent="0.2">
      <c r="B529" s="30"/>
      <c r="C529" s="30"/>
      <c r="D529" s="30"/>
      <c r="E529" s="30"/>
      <c r="F529" s="61"/>
    </row>
    <row r="530" spans="2:11" x14ac:dyDescent="0.2">
      <c r="B530" s="30"/>
      <c r="C530" s="30"/>
      <c r="D530" s="30"/>
      <c r="E530" s="30"/>
      <c r="F530" s="61"/>
    </row>
    <row r="531" spans="2:11" x14ac:dyDescent="0.2">
      <c r="B531" s="30"/>
      <c r="C531" s="30"/>
      <c r="D531" s="30"/>
      <c r="E531" s="30"/>
      <c r="F531" s="61"/>
    </row>
    <row r="532" spans="2:11" x14ac:dyDescent="0.2">
      <c r="B532" s="30"/>
      <c r="C532" s="30"/>
      <c r="D532" s="30"/>
      <c r="E532" s="30"/>
      <c r="F532" s="61"/>
    </row>
    <row r="533" spans="2:11" x14ac:dyDescent="0.2">
      <c r="B533" s="30"/>
      <c r="C533" s="30"/>
      <c r="D533" s="30"/>
      <c r="E533" s="30"/>
      <c r="F533" s="61"/>
    </row>
    <row r="534" spans="2:11" x14ac:dyDescent="0.2">
      <c r="B534" s="30"/>
      <c r="C534" s="30"/>
      <c r="D534" s="30"/>
      <c r="E534" s="30"/>
      <c r="F534" s="61"/>
    </row>
    <row r="535" spans="2:11" s="24" customFormat="1" ht="15" x14ac:dyDescent="0.2">
      <c r="B535" s="30"/>
      <c r="C535" s="30"/>
      <c r="D535" s="30"/>
      <c r="E535" s="30"/>
      <c r="F535" s="61"/>
      <c r="J535" s="60"/>
      <c r="K535"/>
    </row>
    <row r="536" spans="2:11" s="24" customFormat="1" ht="15" x14ac:dyDescent="0.2">
      <c r="B536" s="30"/>
      <c r="C536" s="30"/>
      <c r="D536" s="30"/>
      <c r="E536" s="30"/>
      <c r="F536" s="61"/>
      <c r="J536" s="60"/>
      <c r="K536"/>
    </row>
    <row r="537" spans="2:11" s="24" customFormat="1" ht="15" x14ac:dyDescent="0.2">
      <c r="B537" s="30"/>
      <c r="C537" s="30"/>
      <c r="D537" s="30"/>
      <c r="E537" s="30"/>
      <c r="F537" s="61"/>
      <c r="J537" s="60"/>
      <c r="K537"/>
    </row>
    <row r="538" spans="2:11" x14ac:dyDescent="0.2">
      <c r="B538" s="30"/>
      <c r="C538" s="30"/>
      <c r="D538" s="30"/>
      <c r="E538" s="30"/>
      <c r="F538" s="61"/>
    </row>
    <row r="539" spans="2:11" x14ac:dyDescent="0.2">
      <c r="B539" s="30"/>
      <c r="C539" s="30"/>
      <c r="D539" s="30"/>
      <c r="E539" s="30"/>
      <c r="F539" s="61"/>
    </row>
    <row r="540" spans="2:11" s="27" customFormat="1" x14ac:dyDescent="0.2">
      <c r="F540" s="59"/>
      <c r="J540" s="59"/>
      <c r="K540"/>
    </row>
    <row r="541" spans="2:11" x14ac:dyDescent="0.2">
      <c r="B541" s="30"/>
      <c r="C541" s="30"/>
      <c r="D541" s="30"/>
      <c r="E541" s="30"/>
      <c r="F541" s="61"/>
    </row>
    <row r="542" spans="2:11" x14ac:dyDescent="0.2">
      <c r="B542" s="30"/>
      <c r="C542" s="30"/>
      <c r="D542" s="30"/>
      <c r="E542" s="30"/>
      <c r="F542" s="61"/>
    </row>
    <row r="543" spans="2:11" x14ac:dyDescent="0.2">
      <c r="B543" s="30"/>
      <c r="C543" s="30"/>
      <c r="D543" s="30"/>
      <c r="E543" s="30"/>
      <c r="F543" s="61"/>
    </row>
    <row r="544" spans="2:11" x14ac:dyDescent="0.2">
      <c r="B544" s="30"/>
      <c r="C544" s="30"/>
      <c r="D544" s="30"/>
      <c r="E544" s="30"/>
      <c r="F544" s="61"/>
    </row>
    <row r="545" spans="2:6" x14ac:dyDescent="0.2">
      <c r="B545" s="30"/>
      <c r="C545" s="30"/>
      <c r="D545" s="30"/>
      <c r="E545" s="30"/>
      <c r="F545" s="61"/>
    </row>
    <row r="546" spans="2:6" x14ac:dyDescent="0.2">
      <c r="B546" s="30"/>
      <c r="C546" s="30"/>
      <c r="D546" s="30"/>
      <c r="E546" s="30"/>
      <c r="F546" s="61"/>
    </row>
    <row r="547" spans="2:6" x14ac:dyDescent="0.2">
      <c r="B547" s="30"/>
      <c r="C547" s="30"/>
      <c r="D547" s="30"/>
      <c r="E547" s="30"/>
      <c r="F547" s="61"/>
    </row>
    <row r="548" spans="2:6" x14ac:dyDescent="0.2">
      <c r="B548" s="30"/>
      <c r="C548" s="30"/>
      <c r="D548" s="30"/>
      <c r="E548" s="30"/>
      <c r="F548" s="61"/>
    </row>
    <row r="549" spans="2:6" x14ac:dyDescent="0.2">
      <c r="B549" s="30"/>
      <c r="C549" s="30"/>
      <c r="D549" s="30"/>
      <c r="E549" s="30"/>
      <c r="F549" s="61"/>
    </row>
    <row r="550" spans="2:6" x14ac:dyDescent="0.2">
      <c r="B550" s="30"/>
      <c r="C550" s="30"/>
      <c r="D550" s="30"/>
      <c r="E550" s="30"/>
      <c r="F550" s="61"/>
    </row>
    <row r="551" spans="2:6" x14ac:dyDescent="0.2">
      <c r="B551" s="30"/>
      <c r="C551" s="30"/>
      <c r="D551" s="30"/>
      <c r="E551" s="30"/>
      <c r="F551" s="61"/>
    </row>
    <row r="552" spans="2:6" x14ac:dyDescent="0.2">
      <c r="B552" s="30"/>
      <c r="C552" s="30"/>
      <c r="D552" s="30"/>
      <c r="E552" s="30"/>
      <c r="F552" s="61"/>
    </row>
    <row r="553" spans="2:6" x14ac:dyDescent="0.2">
      <c r="B553" s="30"/>
      <c r="C553" s="30"/>
      <c r="D553" s="30"/>
      <c r="E553" s="30"/>
      <c r="F553" s="61"/>
    </row>
    <row r="554" spans="2:6" x14ac:dyDescent="0.2">
      <c r="B554" s="30"/>
      <c r="C554" s="30"/>
      <c r="D554" s="30"/>
      <c r="E554" s="30"/>
      <c r="F554" s="61"/>
    </row>
    <row r="555" spans="2:6" x14ac:dyDescent="0.2">
      <c r="B555" s="30"/>
      <c r="C555" s="30"/>
      <c r="D555" s="30"/>
      <c r="E555" s="30"/>
      <c r="F555" s="61"/>
    </row>
    <row r="556" spans="2:6" x14ac:dyDescent="0.2">
      <c r="B556" s="30"/>
      <c r="C556" s="30"/>
      <c r="D556" s="30"/>
      <c r="E556" s="30"/>
      <c r="F556" s="61"/>
    </row>
    <row r="557" spans="2:6" x14ac:dyDescent="0.2">
      <c r="B557" s="30"/>
      <c r="C557" s="30"/>
      <c r="D557" s="30"/>
      <c r="E557" s="30"/>
      <c r="F557" s="61"/>
    </row>
    <row r="558" spans="2:6" x14ac:dyDescent="0.2">
      <c r="B558" s="30"/>
      <c r="C558" s="30"/>
      <c r="D558" s="30"/>
      <c r="E558" s="30"/>
      <c r="F558" s="61"/>
    </row>
    <row r="559" spans="2:6" x14ac:dyDescent="0.2">
      <c r="B559" s="30"/>
      <c r="C559" s="30"/>
      <c r="D559" s="30"/>
      <c r="E559" s="30"/>
      <c r="F559" s="61"/>
    </row>
    <row r="560" spans="2:6" x14ac:dyDescent="0.2">
      <c r="B560" s="30"/>
      <c r="C560" s="30"/>
      <c r="D560" s="30"/>
      <c r="E560" s="30"/>
      <c r="F560" s="61"/>
    </row>
    <row r="561" spans="2:11" x14ac:dyDescent="0.2">
      <c r="B561" s="30"/>
      <c r="C561" s="30"/>
      <c r="D561" s="30"/>
      <c r="E561" s="30"/>
      <c r="F561" s="61"/>
    </row>
    <row r="562" spans="2:11" x14ac:dyDescent="0.2">
      <c r="B562" s="30"/>
      <c r="C562" s="30"/>
      <c r="D562" s="30"/>
      <c r="E562" s="30"/>
      <c r="F562" s="61"/>
    </row>
    <row r="563" spans="2:11" x14ac:dyDescent="0.2">
      <c r="B563" s="30"/>
      <c r="C563" s="30"/>
      <c r="D563" s="30"/>
      <c r="E563" s="30"/>
      <c r="F563" s="61"/>
    </row>
    <row r="564" spans="2:11" x14ac:dyDescent="0.2">
      <c r="B564" s="30"/>
      <c r="C564" s="30"/>
      <c r="D564" s="30"/>
      <c r="E564" s="30"/>
      <c r="F564" s="61"/>
    </row>
    <row r="565" spans="2:11" x14ac:dyDescent="0.2">
      <c r="B565" s="30"/>
      <c r="C565" s="30"/>
      <c r="D565" s="30"/>
      <c r="E565" s="30"/>
      <c r="F565" s="61"/>
    </row>
    <row r="566" spans="2:11" x14ac:dyDescent="0.2">
      <c r="B566" s="30"/>
      <c r="C566" s="30"/>
      <c r="D566" s="30"/>
      <c r="E566" s="30"/>
      <c r="F566" s="61"/>
    </row>
    <row r="567" spans="2:11" x14ac:dyDescent="0.2">
      <c r="B567" s="30"/>
      <c r="C567" s="30"/>
      <c r="D567" s="30"/>
      <c r="E567" s="30"/>
      <c r="F567" s="61"/>
    </row>
    <row r="568" spans="2:11" x14ac:dyDescent="0.2">
      <c r="B568" s="30"/>
      <c r="C568" s="30"/>
      <c r="D568" s="30"/>
      <c r="E568" s="30"/>
      <c r="F568" s="61"/>
    </row>
    <row r="569" spans="2:11" x14ac:dyDescent="0.2">
      <c r="B569" s="30"/>
      <c r="C569" s="30"/>
      <c r="D569" s="30"/>
      <c r="E569" s="30"/>
      <c r="F569" s="61"/>
    </row>
    <row r="570" spans="2:11" x14ac:dyDescent="0.2">
      <c r="B570" s="30"/>
      <c r="C570" s="30"/>
      <c r="D570" s="30"/>
      <c r="E570" s="30"/>
      <c r="F570" s="61"/>
    </row>
    <row r="571" spans="2:11" x14ac:dyDescent="0.2">
      <c r="B571" s="30"/>
      <c r="C571" s="30"/>
      <c r="D571" s="30"/>
      <c r="E571" s="30"/>
      <c r="F571" s="61"/>
    </row>
    <row r="572" spans="2:11" x14ac:dyDescent="0.2">
      <c r="B572" s="30"/>
      <c r="C572" s="30"/>
      <c r="D572" s="30"/>
      <c r="E572" s="30"/>
      <c r="F572" s="61"/>
    </row>
    <row r="573" spans="2:11" ht="15" x14ac:dyDescent="0.2">
      <c r="B573" s="30"/>
      <c r="C573" s="30"/>
      <c r="D573" s="30"/>
      <c r="E573" s="30"/>
      <c r="F573" s="61"/>
      <c r="K573" s="24"/>
    </row>
    <row r="574" spans="2:11" ht="15" x14ac:dyDescent="0.2">
      <c r="B574" s="30"/>
      <c r="C574" s="30"/>
      <c r="D574" s="30"/>
      <c r="E574" s="30"/>
      <c r="F574" s="61"/>
      <c r="K574" s="24"/>
    </row>
    <row r="575" spans="2:11" ht="15" x14ac:dyDescent="0.2">
      <c r="B575" s="30"/>
      <c r="C575" s="30"/>
      <c r="D575" s="30"/>
      <c r="E575" s="30"/>
      <c r="F575" s="61"/>
      <c r="K575" s="24"/>
    </row>
    <row r="576" spans="2:11" x14ac:dyDescent="0.2">
      <c r="B576" s="30"/>
      <c r="C576" s="30"/>
      <c r="D576" s="30"/>
      <c r="E576" s="30"/>
      <c r="F576" s="61"/>
    </row>
    <row r="577" spans="2:11" x14ac:dyDescent="0.2">
      <c r="B577" s="30"/>
      <c r="C577" s="30"/>
      <c r="D577" s="30"/>
      <c r="E577" s="30"/>
      <c r="F577" s="61"/>
    </row>
    <row r="578" spans="2:11" x14ac:dyDescent="0.2">
      <c r="B578" s="30"/>
      <c r="C578" s="30"/>
      <c r="D578" s="30"/>
      <c r="E578" s="30"/>
      <c r="F578" s="61"/>
      <c r="K578" s="27"/>
    </row>
    <row r="579" spans="2:11" x14ac:dyDescent="0.2">
      <c r="B579" s="30"/>
      <c r="C579" s="30"/>
      <c r="D579" s="30"/>
      <c r="E579" s="30"/>
      <c r="F579" s="61"/>
    </row>
    <row r="580" spans="2:11" x14ac:dyDescent="0.2">
      <c r="B580" s="30"/>
      <c r="C580" s="30"/>
      <c r="D580" s="30"/>
      <c r="E580" s="30"/>
      <c r="F580" s="61"/>
    </row>
    <row r="587" spans="2:11" s="24" customFormat="1" ht="15" x14ac:dyDescent="0.2">
      <c r="F587" s="60"/>
      <c r="J587" s="60"/>
      <c r="K587"/>
    </row>
    <row r="588" spans="2:11" s="24" customFormat="1" ht="15" x14ac:dyDescent="0.2">
      <c r="F588" s="60"/>
      <c r="J588" s="60"/>
      <c r="K588"/>
    </row>
    <row r="589" spans="2:11" s="24" customFormat="1" ht="15" x14ac:dyDescent="0.2">
      <c r="F589" s="60"/>
      <c r="J589" s="60"/>
      <c r="K589"/>
    </row>
    <row r="592" spans="2:11" s="27" customFormat="1" x14ac:dyDescent="0.2">
      <c r="F592" s="59"/>
      <c r="J592" s="59"/>
      <c r="K592"/>
    </row>
    <row r="595" spans="2:6" x14ac:dyDescent="0.2">
      <c r="B595" s="30"/>
      <c r="C595" s="30"/>
      <c r="D595" s="30"/>
      <c r="E595" s="30"/>
      <c r="F595" s="61"/>
    </row>
    <row r="596" spans="2:6" x14ac:dyDescent="0.2">
      <c r="B596" s="30"/>
      <c r="C596" s="30"/>
      <c r="D596" s="30"/>
      <c r="E596" s="30"/>
      <c r="F596" s="61"/>
    </row>
    <row r="597" spans="2:6" x14ac:dyDescent="0.2">
      <c r="B597" s="30"/>
      <c r="C597" s="30"/>
      <c r="D597" s="30"/>
      <c r="E597" s="30"/>
      <c r="F597" s="61"/>
    </row>
    <row r="598" spans="2:6" x14ac:dyDescent="0.2">
      <c r="B598" s="30"/>
      <c r="C598" s="30"/>
      <c r="D598" s="30"/>
      <c r="E598" s="30"/>
      <c r="F598" s="61"/>
    </row>
    <row r="599" spans="2:6" x14ac:dyDescent="0.2">
      <c r="B599" s="30"/>
      <c r="C599" s="30"/>
      <c r="D599" s="30"/>
      <c r="E599" s="30"/>
      <c r="F599" s="61"/>
    </row>
    <row r="600" spans="2:6" x14ac:dyDescent="0.2">
      <c r="B600" s="30"/>
      <c r="C600" s="30"/>
      <c r="D600" s="30"/>
      <c r="E600" s="30"/>
      <c r="F600" s="61"/>
    </row>
    <row r="601" spans="2:6" x14ac:dyDescent="0.2">
      <c r="B601" s="30"/>
      <c r="C601" s="30"/>
      <c r="D601" s="30"/>
      <c r="E601" s="30"/>
      <c r="F601" s="61"/>
    </row>
    <row r="602" spans="2:6" x14ac:dyDescent="0.2">
      <c r="B602" s="30"/>
      <c r="C602" s="30"/>
      <c r="D602" s="30"/>
      <c r="E602" s="30"/>
      <c r="F602" s="61"/>
    </row>
    <row r="603" spans="2:6" x14ac:dyDescent="0.2">
      <c r="B603" s="30"/>
      <c r="C603" s="30"/>
      <c r="D603" s="30"/>
      <c r="E603" s="30"/>
      <c r="F603" s="61"/>
    </row>
    <row r="604" spans="2:6" x14ac:dyDescent="0.2">
      <c r="B604" s="30"/>
      <c r="C604" s="30"/>
      <c r="D604" s="30"/>
      <c r="E604" s="30"/>
      <c r="F604" s="61"/>
    </row>
    <row r="605" spans="2:6" x14ac:dyDescent="0.2">
      <c r="B605" s="30"/>
      <c r="C605" s="30"/>
      <c r="D605" s="30"/>
      <c r="E605" s="30"/>
      <c r="F605" s="61"/>
    </row>
    <row r="606" spans="2:6" x14ac:dyDescent="0.2">
      <c r="B606" s="30"/>
      <c r="C606" s="30"/>
      <c r="D606" s="30"/>
      <c r="E606" s="30"/>
      <c r="F606" s="61"/>
    </row>
    <row r="607" spans="2:6" x14ac:dyDescent="0.2">
      <c r="B607" s="30"/>
      <c r="C607" s="30"/>
      <c r="D607" s="30"/>
      <c r="E607" s="30"/>
      <c r="F607" s="61"/>
    </row>
    <row r="608" spans="2:6" x14ac:dyDescent="0.2">
      <c r="B608" s="30"/>
      <c r="C608" s="30"/>
      <c r="D608" s="30"/>
      <c r="E608" s="30"/>
      <c r="F608" s="61"/>
    </row>
    <row r="609" spans="2:6" x14ac:dyDescent="0.2">
      <c r="B609" s="30"/>
      <c r="C609" s="30"/>
      <c r="D609" s="30"/>
      <c r="E609" s="30"/>
      <c r="F609" s="61"/>
    </row>
    <row r="610" spans="2:6" x14ac:dyDescent="0.2">
      <c r="B610" s="30"/>
      <c r="C610" s="30"/>
      <c r="D610" s="30"/>
      <c r="E610" s="30"/>
      <c r="F610" s="61"/>
    </row>
    <row r="611" spans="2:6" x14ac:dyDescent="0.2">
      <c r="B611" s="30"/>
      <c r="C611" s="30"/>
      <c r="D611" s="30"/>
      <c r="E611" s="30"/>
      <c r="F611" s="61"/>
    </row>
    <row r="612" spans="2:6" x14ac:dyDescent="0.2">
      <c r="B612" s="30"/>
      <c r="C612" s="30"/>
      <c r="D612" s="30"/>
      <c r="E612" s="30"/>
      <c r="F612" s="61"/>
    </row>
    <row r="613" spans="2:6" x14ac:dyDescent="0.2">
      <c r="B613" s="30"/>
      <c r="C613" s="30"/>
      <c r="D613" s="30"/>
      <c r="E613" s="30"/>
      <c r="F613" s="61"/>
    </row>
    <row r="614" spans="2:6" x14ac:dyDescent="0.2">
      <c r="B614" s="30"/>
      <c r="C614" s="30"/>
      <c r="D614" s="30"/>
      <c r="E614" s="30"/>
      <c r="F614" s="61"/>
    </row>
    <row r="615" spans="2:6" x14ac:dyDescent="0.2">
      <c r="B615" s="30"/>
      <c r="C615" s="30"/>
      <c r="D615" s="30"/>
      <c r="E615" s="30"/>
      <c r="F615" s="61"/>
    </row>
    <row r="616" spans="2:6" x14ac:dyDescent="0.2">
      <c r="B616" s="30"/>
      <c r="C616" s="30"/>
      <c r="D616" s="30"/>
      <c r="E616" s="30"/>
      <c r="F616" s="61"/>
    </row>
    <row r="617" spans="2:6" x14ac:dyDescent="0.2">
      <c r="B617" s="30"/>
      <c r="C617" s="30"/>
      <c r="D617" s="30"/>
      <c r="E617" s="30"/>
      <c r="F617" s="61"/>
    </row>
    <row r="618" spans="2:6" x14ac:dyDescent="0.2">
      <c r="B618" s="30"/>
      <c r="C618" s="30"/>
      <c r="D618" s="30"/>
      <c r="E618" s="30"/>
      <c r="F618" s="61"/>
    </row>
    <row r="619" spans="2:6" x14ac:dyDescent="0.2">
      <c r="B619" s="30"/>
      <c r="C619" s="30"/>
      <c r="D619" s="30"/>
      <c r="E619" s="30"/>
      <c r="F619" s="61"/>
    </row>
    <row r="620" spans="2:6" x14ac:dyDescent="0.2">
      <c r="B620" s="30"/>
      <c r="C620" s="30"/>
      <c r="D620" s="30"/>
      <c r="E620" s="30"/>
      <c r="F620" s="61"/>
    </row>
    <row r="621" spans="2:6" x14ac:dyDescent="0.2">
      <c r="B621" s="30"/>
      <c r="C621" s="30"/>
      <c r="D621" s="30"/>
      <c r="E621" s="30"/>
      <c r="F621" s="61"/>
    </row>
    <row r="622" spans="2:6" x14ac:dyDescent="0.2">
      <c r="B622" s="30"/>
      <c r="C622" s="30"/>
      <c r="D622" s="30"/>
      <c r="E622" s="30"/>
      <c r="F622" s="61"/>
    </row>
    <row r="623" spans="2:6" x14ac:dyDescent="0.2">
      <c r="B623" s="30"/>
      <c r="C623" s="30"/>
      <c r="D623" s="30"/>
      <c r="E623" s="30"/>
      <c r="F623" s="61"/>
    </row>
    <row r="624" spans="2:6" x14ac:dyDescent="0.2">
      <c r="B624" s="30"/>
      <c r="C624" s="30"/>
      <c r="D624" s="30"/>
      <c r="E624" s="30"/>
      <c r="F624" s="61"/>
    </row>
    <row r="625" spans="2:11" ht="15" x14ac:dyDescent="0.2">
      <c r="B625" s="30"/>
      <c r="C625" s="30"/>
      <c r="D625" s="30"/>
      <c r="E625" s="30"/>
      <c r="F625" s="61"/>
      <c r="K625" s="24"/>
    </row>
    <row r="626" spans="2:11" ht="15" x14ac:dyDescent="0.2">
      <c r="B626" s="30"/>
      <c r="C626" s="30"/>
      <c r="D626" s="30"/>
      <c r="E626" s="30"/>
      <c r="F626" s="61"/>
      <c r="K626" s="24"/>
    </row>
    <row r="627" spans="2:11" ht="15" x14ac:dyDescent="0.2">
      <c r="B627" s="30"/>
      <c r="C627" s="30"/>
      <c r="D627" s="30"/>
      <c r="E627" s="30"/>
      <c r="F627" s="61"/>
      <c r="K627" s="24"/>
    </row>
    <row r="628" spans="2:11" x14ac:dyDescent="0.2">
      <c r="B628" s="30"/>
      <c r="C628" s="30"/>
      <c r="D628" s="30"/>
      <c r="E628" s="30"/>
      <c r="F628" s="61"/>
    </row>
    <row r="629" spans="2:11" x14ac:dyDescent="0.2">
      <c r="B629" s="30"/>
      <c r="C629" s="30"/>
      <c r="D629" s="30"/>
      <c r="E629" s="30"/>
      <c r="F629" s="61"/>
    </row>
    <row r="630" spans="2:11" x14ac:dyDescent="0.2">
      <c r="B630" s="30"/>
      <c r="C630" s="30"/>
      <c r="D630" s="30"/>
      <c r="E630" s="30"/>
      <c r="F630" s="61"/>
      <c r="K630" s="27"/>
    </row>
    <row r="631" spans="2:11" x14ac:dyDescent="0.2">
      <c r="B631" s="30"/>
      <c r="C631" s="30"/>
      <c r="D631" s="30"/>
      <c r="E631" s="30"/>
      <c r="F631" s="61"/>
    </row>
    <row r="632" spans="2:11" x14ac:dyDescent="0.2">
      <c r="B632" s="30"/>
      <c r="C632" s="30"/>
      <c r="D632" s="30"/>
      <c r="E632" s="30"/>
      <c r="F632" s="61"/>
    </row>
    <row r="639" spans="2:11" s="24" customFormat="1" ht="15" x14ac:dyDescent="0.2">
      <c r="F639" s="60"/>
      <c r="J639" s="60"/>
      <c r="K639"/>
    </row>
    <row r="640" spans="2:11" s="24" customFormat="1" ht="15" x14ac:dyDescent="0.2">
      <c r="F640" s="60"/>
      <c r="J640" s="60"/>
      <c r="K640"/>
    </row>
    <row r="641" spans="2:11" s="24" customFormat="1" ht="15" x14ac:dyDescent="0.2">
      <c r="F641" s="60"/>
      <c r="J641" s="60"/>
      <c r="K641"/>
    </row>
    <row r="644" spans="2:11" s="27" customFormat="1" x14ac:dyDescent="0.2">
      <c r="F644" s="59"/>
      <c r="J644" s="59"/>
      <c r="K644"/>
    </row>
    <row r="647" spans="2:11" x14ac:dyDescent="0.2">
      <c r="B647" s="30"/>
      <c r="C647" s="30"/>
      <c r="D647" s="30"/>
      <c r="E647" s="30"/>
      <c r="F647" s="61"/>
    </row>
    <row r="648" spans="2:11" x14ac:dyDescent="0.2">
      <c r="B648" s="30"/>
      <c r="C648" s="30"/>
      <c r="D648" s="30"/>
      <c r="E648" s="30"/>
      <c r="F648" s="61"/>
    </row>
    <row r="649" spans="2:11" x14ac:dyDescent="0.2">
      <c r="B649" s="30"/>
      <c r="C649" s="30"/>
      <c r="D649" s="30"/>
      <c r="E649" s="30"/>
      <c r="F649" s="61"/>
    </row>
    <row r="650" spans="2:11" x14ac:dyDescent="0.2">
      <c r="B650" s="30"/>
      <c r="C650" s="30"/>
      <c r="D650" s="30"/>
      <c r="E650" s="30"/>
      <c r="F650" s="61"/>
    </row>
    <row r="651" spans="2:11" x14ac:dyDescent="0.2">
      <c r="B651" s="30"/>
      <c r="C651" s="30"/>
      <c r="D651" s="30"/>
      <c r="E651" s="30"/>
      <c r="F651" s="61"/>
    </row>
    <row r="652" spans="2:11" x14ac:dyDescent="0.2">
      <c r="B652" s="30"/>
      <c r="C652" s="30"/>
      <c r="D652" s="30"/>
      <c r="E652" s="30"/>
      <c r="F652" s="61"/>
    </row>
    <row r="653" spans="2:11" x14ac:dyDescent="0.2">
      <c r="B653" s="30"/>
      <c r="C653" s="30"/>
      <c r="D653" s="30"/>
      <c r="E653" s="30"/>
      <c r="F653" s="61"/>
    </row>
    <row r="654" spans="2:11" x14ac:dyDescent="0.2">
      <c r="B654" s="30"/>
      <c r="C654" s="30"/>
      <c r="D654" s="30"/>
      <c r="E654" s="30"/>
      <c r="F654" s="61"/>
    </row>
    <row r="655" spans="2:11" x14ac:dyDescent="0.2">
      <c r="B655" s="30"/>
      <c r="C655" s="30"/>
      <c r="D655" s="30"/>
      <c r="E655" s="30"/>
      <c r="F655" s="61"/>
    </row>
    <row r="656" spans="2:11" x14ac:dyDescent="0.2">
      <c r="B656" s="30"/>
      <c r="C656" s="30"/>
      <c r="D656" s="30"/>
      <c r="E656" s="30"/>
      <c r="F656" s="61"/>
    </row>
    <row r="657" spans="2:6" x14ac:dyDescent="0.2">
      <c r="B657" s="30"/>
      <c r="C657" s="30"/>
      <c r="D657" s="30"/>
      <c r="E657" s="30"/>
      <c r="F657" s="61"/>
    </row>
    <row r="658" spans="2:6" x14ac:dyDescent="0.2">
      <c r="B658" s="30"/>
      <c r="C658" s="30"/>
      <c r="D658" s="30"/>
      <c r="E658" s="30"/>
      <c r="F658" s="61"/>
    </row>
    <row r="659" spans="2:6" x14ac:dyDescent="0.2">
      <c r="B659" s="30"/>
      <c r="C659" s="30"/>
      <c r="D659" s="30"/>
      <c r="E659" s="30"/>
      <c r="F659" s="61"/>
    </row>
    <row r="660" spans="2:6" x14ac:dyDescent="0.2">
      <c r="B660" s="30"/>
      <c r="C660" s="30"/>
      <c r="D660" s="30"/>
      <c r="E660" s="30"/>
      <c r="F660" s="61"/>
    </row>
    <row r="661" spans="2:6" x14ac:dyDescent="0.2">
      <c r="B661" s="30"/>
      <c r="C661" s="30"/>
      <c r="D661" s="30"/>
      <c r="E661" s="30"/>
      <c r="F661" s="61"/>
    </row>
    <row r="662" spans="2:6" x14ac:dyDescent="0.2">
      <c r="B662" s="30"/>
      <c r="C662" s="30"/>
      <c r="D662" s="30"/>
      <c r="E662" s="30"/>
      <c r="F662" s="61"/>
    </row>
    <row r="663" spans="2:6" x14ac:dyDescent="0.2">
      <c r="B663" s="30"/>
      <c r="C663" s="30"/>
      <c r="D663" s="30"/>
      <c r="E663" s="30"/>
      <c r="F663" s="61"/>
    </row>
    <row r="664" spans="2:6" x14ac:dyDescent="0.2">
      <c r="B664" s="30"/>
      <c r="C664" s="30"/>
      <c r="D664" s="30"/>
      <c r="E664" s="30"/>
      <c r="F664" s="61"/>
    </row>
    <row r="665" spans="2:6" x14ac:dyDescent="0.2">
      <c r="B665" s="30"/>
      <c r="C665" s="30"/>
      <c r="D665" s="30"/>
      <c r="E665" s="30"/>
      <c r="F665" s="61"/>
    </row>
    <row r="666" spans="2:6" x14ac:dyDescent="0.2">
      <c r="B666" s="30"/>
      <c r="C666" s="30"/>
      <c r="D666" s="30"/>
      <c r="E666" s="30"/>
      <c r="F666" s="61"/>
    </row>
    <row r="667" spans="2:6" x14ac:dyDescent="0.2">
      <c r="B667" s="30"/>
      <c r="C667" s="30"/>
      <c r="D667" s="30"/>
      <c r="E667" s="30"/>
      <c r="F667" s="61"/>
    </row>
    <row r="668" spans="2:6" x14ac:dyDescent="0.2">
      <c r="B668" s="30"/>
      <c r="C668" s="30"/>
      <c r="D668" s="30"/>
      <c r="E668" s="30"/>
      <c r="F668" s="61"/>
    </row>
    <row r="669" spans="2:6" x14ac:dyDescent="0.2">
      <c r="B669" s="30"/>
      <c r="C669" s="30"/>
      <c r="D669" s="30"/>
      <c r="E669" s="30"/>
      <c r="F669" s="61"/>
    </row>
    <row r="670" spans="2:6" x14ac:dyDescent="0.2">
      <c r="B670" s="30"/>
      <c r="C670" s="30"/>
      <c r="D670" s="30"/>
      <c r="E670" s="30"/>
      <c r="F670" s="61"/>
    </row>
    <row r="671" spans="2:6" x14ac:dyDescent="0.2">
      <c r="B671" s="30"/>
      <c r="C671" s="30"/>
      <c r="D671" s="30"/>
      <c r="E671" s="30"/>
      <c r="F671" s="61"/>
    </row>
    <row r="672" spans="2:6" x14ac:dyDescent="0.2">
      <c r="B672" s="30"/>
      <c r="C672" s="30"/>
      <c r="D672" s="30"/>
      <c r="E672" s="30"/>
      <c r="F672" s="61"/>
    </row>
    <row r="673" spans="2:11" x14ac:dyDescent="0.2">
      <c r="B673" s="30"/>
      <c r="C673" s="30"/>
      <c r="D673" s="30"/>
      <c r="E673" s="30"/>
      <c r="F673" s="61"/>
    </row>
    <row r="674" spans="2:11" x14ac:dyDescent="0.2">
      <c r="B674" s="30"/>
      <c r="C674" s="30"/>
      <c r="D674" s="30"/>
      <c r="E674" s="30"/>
      <c r="F674" s="61"/>
    </row>
    <row r="675" spans="2:11" x14ac:dyDescent="0.2">
      <c r="B675" s="30"/>
      <c r="C675" s="30"/>
      <c r="D675" s="30"/>
      <c r="E675" s="30"/>
      <c r="F675" s="61"/>
    </row>
    <row r="676" spans="2:11" x14ac:dyDescent="0.2">
      <c r="B676" s="30"/>
      <c r="C676" s="30"/>
      <c r="D676" s="30"/>
      <c r="E676" s="30"/>
      <c r="F676" s="61"/>
    </row>
    <row r="677" spans="2:11" ht="15" x14ac:dyDescent="0.2">
      <c r="B677" s="30"/>
      <c r="C677" s="30"/>
      <c r="D677" s="30"/>
      <c r="E677" s="30"/>
      <c r="F677" s="61"/>
      <c r="K677" s="24"/>
    </row>
    <row r="678" spans="2:11" ht="15" x14ac:dyDescent="0.2">
      <c r="B678" s="30"/>
      <c r="C678" s="30"/>
      <c r="D678" s="30"/>
      <c r="E678" s="30"/>
      <c r="F678" s="61"/>
      <c r="K678" s="24"/>
    </row>
    <row r="679" spans="2:11" ht="15" x14ac:dyDescent="0.2">
      <c r="B679" s="30"/>
      <c r="C679" s="30"/>
      <c r="D679" s="30"/>
      <c r="E679" s="30"/>
      <c r="F679" s="61"/>
      <c r="K679" s="24"/>
    </row>
    <row r="680" spans="2:11" x14ac:dyDescent="0.2">
      <c r="B680" s="30"/>
      <c r="C680" s="30"/>
      <c r="D680" s="30"/>
      <c r="E680" s="30"/>
      <c r="F680" s="61"/>
    </row>
    <row r="681" spans="2:11" x14ac:dyDescent="0.2">
      <c r="B681" s="30"/>
      <c r="C681" s="30"/>
      <c r="D681" s="30"/>
      <c r="E681" s="30"/>
      <c r="F681" s="61"/>
    </row>
    <row r="682" spans="2:11" x14ac:dyDescent="0.2">
      <c r="B682" s="30"/>
      <c r="C682" s="30"/>
      <c r="D682" s="30"/>
      <c r="E682" s="30"/>
      <c r="F682" s="61"/>
      <c r="K682" s="27"/>
    </row>
    <row r="683" spans="2:11" x14ac:dyDescent="0.2">
      <c r="B683" s="30"/>
      <c r="C683" s="30"/>
      <c r="D683" s="30"/>
      <c r="E683" s="30"/>
      <c r="F683" s="61"/>
    </row>
    <row r="684" spans="2:11" x14ac:dyDescent="0.2">
      <c r="B684" s="30"/>
      <c r="C684" s="30"/>
      <c r="D684" s="30"/>
      <c r="E684" s="30"/>
      <c r="F684" s="61"/>
    </row>
    <row r="691" spans="2:11" s="24" customFormat="1" ht="15" x14ac:dyDescent="0.2">
      <c r="F691" s="60"/>
      <c r="J691" s="60"/>
      <c r="K691"/>
    </row>
    <row r="692" spans="2:11" s="24" customFormat="1" ht="15" x14ac:dyDescent="0.2">
      <c r="F692" s="60"/>
      <c r="J692" s="60"/>
      <c r="K692"/>
    </row>
    <row r="693" spans="2:11" s="24" customFormat="1" ht="15" x14ac:dyDescent="0.2">
      <c r="F693" s="60"/>
      <c r="J693" s="60"/>
      <c r="K693"/>
    </row>
    <row r="696" spans="2:11" s="27" customFormat="1" x14ac:dyDescent="0.2">
      <c r="F696" s="59"/>
      <c r="J696" s="59"/>
      <c r="K696"/>
    </row>
    <row r="699" spans="2:11" x14ac:dyDescent="0.2">
      <c r="B699" s="30"/>
      <c r="C699" s="30"/>
      <c r="D699" s="30"/>
      <c r="E699" s="30"/>
      <c r="F699" s="61"/>
    </row>
    <row r="700" spans="2:11" x14ac:dyDescent="0.2">
      <c r="B700" s="30"/>
      <c r="C700" s="30"/>
      <c r="D700" s="30"/>
      <c r="E700" s="30"/>
      <c r="F700" s="61"/>
    </row>
    <row r="701" spans="2:11" x14ac:dyDescent="0.2">
      <c r="B701" s="30"/>
      <c r="C701" s="30"/>
      <c r="D701" s="30"/>
      <c r="E701" s="30"/>
      <c r="F701" s="61"/>
    </row>
    <row r="702" spans="2:11" x14ac:dyDescent="0.2">
      <c r="B702" s="30"/>
      <c r="C702" s="30"/>
      <c r="D702" s="30"/>
      <c r="E702" s="30"/>
      <c r="F702" s="61"/>
    </row>
    <row r="703" spans="2:11" x14ac:dyDescent="0.2">
      <c r="B703" s="30"/>
      <c r="C703" s="30"/>
      <c r="D703" s="30"/>
      <c r="E703" s="30"/>
      <c r="F703" s="61"/>
    </row>
    <row r="704" spans="2:11" x14ac:dyDescent="0.2">
      <c r="B704" s="30"/>
      <c r="C704" s="30"/>
      <c r="D704" s="30"/>
      <c r="E704" s="30"/>
      <c r="F704" s="61"/>
    </row>
    <row r="705" spans="2:6" x14ac:dyDescent="0.2">
      <c r="B705" s="30"/>
      <c r="C705" s="30"/>
      <c r="D705" s="30"/>
      <c r="E705" s="30"/>
      <c r="F705" s="61"/>
    </row>
    <row r="706" spans="2:6" x14ac:dyDescent="0.2">
      <c r="B706" s="30"/>
      <c r="C706" s="30"/>
      <c r="D706" s="30"/>
      <c r="E706" s="30"/>
      <c r="F706" s="61"/>
    </row>
    <row r="707" spans="2:6" x14ac:dyDescent="0.2">
      <c r="B707" s="30"/>
      <c r="C707" s="30"/>
      <c r="D707" s="30"/>
      <c r="E707" s="30"/>
      <c r="F707" s="61"/>
    </row>
    <row r="708" spans="2:6" x14ac:dyDescent="0.2">
      <c r="B708" s="30"/>
      <c r="C708" s="30"/>
      <c r="D708" s="30"/>
      <c r="E708" s="30"/>
      <c r="F708" s="61"/>
    </row>
    <row r="709" spans="2:6" x14ac:dyDescent="0.2">
      <c r="B709" s="30"/>
      <c r="C709" s="30"/>
      <c r="D709" s="30"/>
      <c r="E709" s="30"/>
      <c r="F709" s="61"/>
    </row>
    <row r="710" spans="2:6" x14ac:dyDescent="0.2">
      <c r="B710" s="30"/>
      <c r="C710" s="30"/>
      <c r="D710" s="30"/>
      <c r="E710" s="30"/>
      <c r="F710" s="61"/>
    </row>
    <row r="711" spans="2:6" x14ac:dyDescent="0.2">
      <c r="B711" s="30"/>
      <c r="C711" s="30"/>
      <c r="D711" s="30"/>
      <c r="E711" s="30"/>
      <c r="F711" s="61"/>
    </row>
    <row r="712" spans="2:6" x14ac:dyDescent="0.2">
      <c r="B712" s="30"/>
      <c r="C712" s="30"/>
      <c r="D712" s="30"/>
      <c r="E712" s="30"/>
      <c r="F712" s="61"/>
    </row>
    <row r="713" spans="2:6" x14ac:dyDescent="0.2">
      <c r="B713" s="30"/>
      <c r="C713" s="30"/>
      <c r="D713" s="30"/>
      <c r="E713" s="30"/>
      <c r="F713" s="61"/>
    </row>
    <row r="714" spans="2:6" x14ac:dyDescent="0.2">
      <c r="B714" s="30"/>
      <c r="C714" s="30"/>
      <c r="D714" s="30"/>
      <c r="E714" s="30"/>
      <c r="F714" s="61"/>
    </row>
    <row r="715" spans="2:6" x14ac:dyDescent="0.2">
      <c r="B715" s="30"/>
      <c r="C715" s="30"/>
      <c r="D715" s="30"/>
      <c r="E715" s="30"/>
      <c r="F715" s="61"/>
    </row>
    <row r="716" spans="2:6" x14ac:dyDescent="0.2">
      <c r="B716" s="30"/>
      <c r="C716" s="30"/>
      <c r="D716" s="30"/>
      <c r="E716" s="30"/>
      <c r="F716" s="61"/>
    </row>
    <row r="717" spans="2:6" x14ac:dyDescent="0.2">
      <c r="B717" s="30"/>
      <c r="C717" s="30"/>
      <c r="D717" s="30"/>
      <c r="E717" s="30"/>
      <c r="F717" s="61"/>
    </row>
    <row r="718" spans="2:6" x14ac:dyDescent="0.2">
      <c r="B718" s="30"/>
      <c r="C718" s="30"/>
      <c r="D718" s="30"/>
      <c r="E718" s="30"/>
      <c r="F718" s="61"/>
    </row>
    <row r="719" spans="2:6" x14ac:dyDescent="0.2">
      <c r="B719" s="30"/>
      <c r="C719" s="30"/>
      <c r="D719" s="30"/>
      <c r="E719" s="30"/>
      <c r="F719" s="61"/>
    </row>
    <row r="720" spans="2:6" x14ac:dyDescent="0.2">
      <c r="B720" s="30"/>
      <c r="C720" s="30"/>
      <c r="D720" s="30"/>
      <c r="E720" s="30"/>
      <c r="F720" s="61"/>
    </row>
    <row r="721" spans="2:11" x14ac:dyDescent="0.2">
      <c r="B721" s="30"/>
      <c r="C721" s="30"/>
      <c r="D721" s="30"/>
      <c r="E721" s="30"/>
      <c r="F721" s="61"/>
    </row>
    <row r="722" spans="2:11" x14ac:dyDescent="0.2">
      <c r="B722" s="30"/>
      <c r="C722" s="30"/>
      <c r="D722" s="30"/>
      <c r="E722" s="30"/>
      <c r="F722" s="61"/>
    </row>
    <row r="723" spans="2:11" x14ac:dyDescent="0.2">
      <c r="B723" s="30"/>
      <c r="C723" s="30"/>
      <c r="D723" s="30"/>
      <c r="E723" s="30"/>
      <c r="F723" s="61"/>
    </row>
    <row r="724" spans="2:11" x14ac:dyDescent="0.2">
      <c r="B724" s="30"/>
      <c r="C724" s="30"/>
      <c r="D724" s="30"/>
      <c r="E724" s="30"/>
      <c r="F724" s="61"/>
    </row>
    <row r="725" spans="2:11" x14ac:dyDescent="0.2">
      <c r="B725" s="30"/>
      <c r="C725" s="30"/>
      <c r="D725" s="30"/>
      <c r="E725" s="30"/>
      <c r="F725" s="61"/>
    </row>
    <row r="726" spans="2:11" x14ac:dyDescent="0.2">
      <c r="B726" s="30"/>
      <c r="C726" s="30"/>
      <c r="D726" s="30"/>
      <c r="E726" s="30"/>
      <c r="F726" s="61"/>
    </row>
    <row r="727" spans="2:11" x14ac:dyDescent="0.2">
      <c r="B727" s="30"/>
      <c r="C727" s="30"/>
      <c r="D727" s="30"/>
      <c r="E727" s="30"/>
      <c r="F727" s="61"/>
    </row>
    <row r="728" spans="2:11" x14ac:dyDescent="0.2">
      <c r="B728" s="30"/>
      <c r="C728" s="30"/>
      <c r="D728" s="30"/>
      <c r="E728" s="30"/>
      <c r="F728" s="61"/>
    </row>
    <row r="729" spans="2:11" ht="15" x14ac:dyDescent="0.2">
      <c r="B729" s="30"/>
      <c r="C729" s="30"/>
      <c r="D729" s="30"/>
      <c r="E729" s="30"/>
      <c r="F729" s="61"/>
      <c r="K729" s="24"/>
    </row>
    <row r="730" spans="2:11" ht="15" x14ac:dyDescent="0.2">
      <c r="B730" s="30"/>
      <c r="C730" s="30"/>
      <c r="D730" s="30"/>
      <c r="E730" s="30"/>
      <c r="F730" s="61"/>
      <c r="K730" s="24"/>
    </row>
    <row r="731" spans="2:11" ht="15" x14ac:dyDescent="0.2">
      <c r="B731" s="30"/>
      <c r="C731" s="30"/>
      <c r="D731" s="30"/>
      <c r="E731" s="30"/>
      <c r="F731" s="61"/>
      <c r="K731" s="24"/>
    </row>
    <row r="732" spans="2:11" x14ac:dyDescent="0.2">
      <c r="B732" s="30"/>
      <c r="C732" s="30"/>
      <c r="D732" s="30"/>
      <c r="E732" s="30"/>
      <c r="F732" s="61"/>
    </row>
    <row r="733" spans="2:11" x14ac:dyDescent="0.2">
      <c r="B733" s="30"/>
      <c r="C733" s="30"/>
      <c r="D733" s="30"/>
      <c r="E733" s="30"/>
      <c r="F733" s="61"/>
    </row>
    <row r="734" spans="2:11" x14ac:dyDescent="0.2">
      <c r="B734" s="30"/>
      <c r="C734" s="30"/>
      <c r="D734" s="30"/>
      <c r="E734" s="30"/>
      <c r="F734" s="61"/>
      <c r="K734" s="27"/>
    </row>
    <row r="735" spans="2:11" x14ac:dyDescent="0.2">
      <c r="B735" s="30"/>
      <c r="C735" s="30"/>
      <c r="D735" s="30"/>
      <c r="E735" s="30"/>
      <c r="F735" s="61"/>
    </row>
    <row r="736" spans="2:11" x14ac:dyDescent="0.2">
      <c r="B736" s="30"/>
      <c r="C736" s="30"/>
      <c r="D736" s="30"/>
      <c r="E736" s="30"/>
      <c r="F736" s="61"/>
    </row>
  </sheetData>
  <mergeCells count="1">
    <mergeCell ref="A3:I3"/>
  </mergeCells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21"/>
  <dimension ref="A1:V774"/>
  <sheetViews>
    <sheetView showGridLines="0" topLeftCell="A30" zoomScaleNormal="100" workbookViewId="0">
      <selection activeCell="N42" sqref="N42"/>
    </sheetView>
  </sheetViews>
  <sheetFormatPr defaultRowHeight="12.75" x14ac:dyDescent="0.2"/>
  <cols>
    <col min="1" max="1" width="17.140625" style="27" customWidth="1"/>
    <col min="2" max="9" width="9.7109375" customWidth="1"/>
    <col min="10" max="10" width="1.140625" style="1" customWidth="1"/>
    <col min="11" max="11" width="9.7109375" customWidth="1"/>
  </cols>
  <sheetData>
    <row r="1" spans="1:11" s="24" customFormat="1" ht="15.75" customHeight="1" x14ac:dyDescent="0.2">
      <c r="J1" s="60"/>
    </row>
    <row r="2" spans="1:11" s="24" customFormat="1" ht="15.75" customHeight="1" x14ac:dyDescent="0.25">
      <c r="A2" s="16"/>
      <c r="J2" s="60"/>
    </row>
    <row r="3" spans="1:11" s="24" customFormat="1" ht="15.75" customHeight="1" x14ac:dyDescent="0.25">
      <c r="A3" s="191" t="s">
        <v>194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1" s="24" customFormat="1" ht="15.75" customHeight="1" x14ac:dyDescent="0.25">
      <c r="A4" s="16"/>
      <c r="J4" s="60"/>
    </row>
    <row r="5" spans="1:11" s="24" customFormat="1" ht="15.75" customHeight="1" x14ac:dyDescent="0.25">
      <c r="A5" s="16"/>
      <c r="J5" s="60"/>
    </row>
    <row r="6" spans="1:11" s="27" customFormat="1" ht="15.75" customHeight="1" x14ac:dyDescent="0.2">
      <c r="B6" s="45" t="s">
        <v>79</v>
      </c>
      <c r="C6" s="45" t="s">
        <v>144</v>
      </c>
      <c r="D6" s="45" t="s">
        <v>145</v>
      </c>
      <c r="E6" s="45" t="s">
        <v>78</v>
      </c>
      <c r="F6" s="67" t="s">
        <v>146</v>
      </c>
      <c r="G6" s="45" t="s">
        <v>77</v>
      </c>
      <c r="H6" s="45" t="s">
        <v>147</v>
      </c>
      <c r="I6" s="45" t="s">
        <v>141</v>
      </c>
      <c r="J6" s="114"/>
      <c r="K6" s="45" t="s">
        <v>84</v>
      </c>
    </row>
    <row r="7" spans="1:11" s="27" customFormat="1" ht="15.75" customHeight="1" x14ac:dyDescent="0.2">
      <c r="B7" s="45" t="s">
        <v>143</v>
      </c>
      <c r="C7" s="45" t="s">
        <v>143</v>
      </c>
      <c r="D7" s="45" t="s">
        <v>143</v>
      </c>
      <c r="E7" s="45" t="s">
        <v>143</v>
      </c>
      <c r="F7" s="67"/>
      <c r="G7" s="45"/>
      <c r="H7" s="45" t="s">
        <v>86</v>
      </c>
      <c r="I7" s="45"/>
      <c r="J7" s="130"/>
      <c r="K7" s="45" t="s">
        <v>85</v>
      </c>
    </row>
    <row r="8" spans="1:11" s="27" customFormat="1" ht="15.75" hidden="1" customHeight="1" x14ac:dyDescent="0.2">
      <c r="B8" s="44"/>
      <c r="C8" s="29"/>
      <c r="D8" s="29"/>
      <c r="E8" s="29"/>
      <c r="F8" s="52"/>
      <c r="G8" s="29"/>
      <c r="H8" s="29"/>
      <c r="I8" s="29"/>
      <c r="J8" s="1"/>
      <c r="K8" s="29"/>
    </row>
    <row r="9" spans="1:11" ht="15.75" customHeight="1" x14ac:dyDescent="0.2">
      <c r="A9" s="79" t="s">
        <v>207</v>
      </c>
      <c r="B9" s="80">
        <v>147.48518999999999</v>
      </c>
      <c r="C9" s="80">
        <v>15.298450000000001</v>
      </c>
      <c r="D9" s="80">
        <v>126.21219000000001</v>
      </c>
      <c r="E9" s="80">
        <v>48.952159999999999</v>
      </c>
      <c r="F9" s="80">
        <v>90.467160000000007</v>
      </c>
      <c r="G9" s="80">
        <v>47.432789999999997</v>
      </c>
      <c r="H9" s="80">
        <v>528.96027000000004</v>
      </c>
      <c r="I9" s="80">
        <v>3.99925</v>
      </c>
      <c r="J9" s="104"/>
      <c r="K9" s="80">
        <v>1009.80727</v>
      </c>
    </row>
    <row r="10" spans="1:11" ht="15.75" customHeight="1" x14ac:dyDescent="0.2">
      <c r="A10" s="90" t="s">
        <v>208</v>
      </c>
      <c r="B10" s="91">
        <v>28.363379999999999</v>
      </c>
      <c r="C10" s="91">
        <v>23.209009999999999</v>
      </c>
      <c r="D10" s="91">
        <v>135.23295999999999</v>
      </c>
      <c r="E10" s="91">
        <v>75.750020000000006</v>
      </c>
      <c r="F10" s="91">
        <v>71.014160000000004</v>
      </c>
      <c r="G10" s="91">
        <v>74.352900000000005</v>
      </c>
      <c r="H10" s="91">
        <v>310.17838</v>
      </c>
      <c r="I10" s="91">
        <v>1.91605</v>
      </c>
      <c r="J10" s="104"/>
      <c r="K10" s="91">
        <v>720.01684</v>
      </c>
    </row>
    <row r="11" spans="1:11" ht="15.75" customHeight="1" x14ac:dyDescent="0.2">
      <c r="A11" s="83" t="s">
        <v>209</v>
      </c>
      <c r="B11" s="84">
        <v>144.38595000000001</v>
      </c>
      <c r="C11" s="84">
        <v>17.248180000000001</v>
      </c>
      <c r="D11" s="84">
        <v>238.11015</v>
      </c>
      <c r="E11" s="84">
        <v>53.39799</v>
      </c>
      <c r="F11" s="84">
        <v>101.15636000000001</v>
      </c>
      <c r="G11" s="84">
        <v>54.277430000000003</v>
      </c>
      <c r="H11" s="84">
        <v>692.89527999999996</v>
      </c>
      <c r="I11" s="84">
        <v>0.27006999999999998</v>
      </c>
      <c r="J11" s="104"/>
      <c r="K11" s="84">
        <v>1302.6507799999999</v>
      </c>
    </row>
    <row r="12" spans="1:11" ht="15.75" customHeight="1" x14ac:dyDescent="0.2">
      <c r="A12" s="79" t="s">
        <v>26</v>
      </c>
      <c r="B12" s="80">
        <v>292.31959000000001</v>
      </c>
      <c r="C12" s="80">
        <v>54.348529999999997</v>
      </c>
      <c r="D12" s="80">
        <v>807.73031000000003</v>
      </c>
      <c r="E12" s="80">
        <v>122.304</v>
      </c>
      <c r="F12" s="80">
        <v>318.58292</v>
      </c>
      <c r="G12" s="80">
        <v>182.58966000000001</v>
      </c>
      <c r="H12" s="80">
        <v>1364.4944800000001</v>
      </c>
      <c r="I12" s="80">
        <v>6.3225800000000003</v>
      </c>
      <c r="J12" s="104"/>
      <c r="K12" s="80">
        <v>3151.18381</v>
      </c>
    </row>
    <row r="13" spans="1:11" ht="15.75" customHeight="1" x14ac:dyDescent="0.2">
      <c r="A13" s="90" t="s">
        <v>27</v>
      </c>
      <c r="B13" s="91">
        <v>18.944050000000001</v>
      </c>
      <c r="C13" s="91">
        <v>13.04871</v>
      </c>
      <c r="D13" s="91">
        <v>119.85655</v>
      </c>
      <c r="E13" s="91">
        <v>21.335370000000001</v>
      </c>
      <c r="F13" s="91">
        <v>53.252670000000002</v>
      </c>
      <c r="G13" s="91">
        <v>40.94867</v>
      </c>
      <c r="H13" s="91">
        <v>212.33081999999999</v>
      </c>
      <c r="I13" s="91">
        <v>0</v>
      </c>
      <c r="J13" s="104"/>
      <c r="K13" s="91">
        <v>480.21704999999997</v>
      </c>
    </row>
    <row r="14" spans="1:11" ht="15.75" customHeight="1" x14ac:dyDescent="0.2">
      <c r="A14" s="83" t="s">
        <v>28</v>
      </c>
      <c r="B14" s="84">
        <v>3.8607900000000002</v>
      </c>
      <c r="C14" s="84">
        <v>0</v>
      </c>
      <c r="D14" s="84">
        <v>23.688020000000002</v>
      </c>
      <c r="E14" s="84">
        <v>1.99963</v>
      </c>
      <c r="F14" s="84">
        <v>9.3058099999999992</v>
      </c>
      <c r="G14" s="84">
        <v>2.1225000000000001</v>
      </c>
      <c r="H14" s="84">
        <v>35.147509999999997</v>
      </c>
      <c r="I14" s="84">
        <v>0</v>
      </c>
      <c r="J14" s="104"/>
      <c r="K14" s="84">
        <v>76.12424</v>
      </c>
    </row>
    <row r="15" spans="1:11" ht="15.75" customHeight="1" x14ac:dyDescent="0.2">
      <c r="A15" s="79" t="s">
        <v>29</v>
      </c>
      <c r="B15" s="80">
        <v>55.390129999999999</v>
      </c>
      <c r="C15" s="80">
        <v>5.5597799999999999</v>
      </c>
      <c r="D15" s="80">
        <v>121.90545</v>
      </c>
      <c r="E15" s="80">
        <v>19.212250000000001</v>
      </c>
      <c r="F15" s="80">
        <v>33.167839999999998</v>
      </c>
      <c r="G15" s="80">
        <v>32.582169999999998</v>
      </c>
      <c r="H15" s="80">
        <v>344.71652</v>
      </c>
      <c r="I15" s="80">
        <v>0.99980999999999998</v>
      </c>
      <c r="J15" s="104"/>
      <c r="K15" s="80">
        <v>614.33793000000003</v>
      </c>
    </row>
    <row r="16" spans="1:11" ht="15.75" customHeight="1" x14ac:dyDescent="0.2">
      <c r="A16" s="90" t="s">
        <v>30</v>
      </c>
      <c r="B16" s="91">
        <v>26.932580000000002</v>
      </c>
      <c r="C16" s="91">
        <v>2.9994399999999999</v>
      </c>
      <c r="D16" s="91">
        <v>64.804469999999995</v>
      </c>
      <c r="E16" s="91">
        <v>9.9557199999999995</v>
      </c>
      <c r="F16" s="91">
        <v>23.245809999999999</v>
      </c>
      <c r="G16" s="91">
        <v>15.83628</v>
      </c>
      <c r="H16" s="91">
        <v>141.88112000000001</v>
      </c>
      <c r="I16" s="91">
        <v>0</v>
      </c>
      <c r="J16" s="104"/>
      <c r="K16" s="91">
        <v>287.96251000000001</v>
      </c>
    </row>
    <row r="17" spans="1:11" ht="15.75" hidden="1" customHeight="1" x14ac:dyDescent="0.2">
      <c r="A17" s="31" t="s">
        <v>31</v>
      </c>
      <c r="B17" s="36">
        <v>1.99963</v>
      </c>
      <c r="C17" s="36">
        <v>3.99925</v>
      </c>
      <c r="D17" s="71">
        <v>4.2724399999999996</v>
      </c>
      <c r="E17" s="36">
        <v>3.9418700000000002</v>
      </c>
      <c r="F17" s="36">
        <v>0.99980999999999998</v>
      </c>
      <c r="G17" s="36">
        <v>12.943300000000001</v>
      </c>
      <c r="H17" s="36">
        <v>35.488680000000002</v>
      </c>
      <c r="I17" s="71">
        <v>0</v>
      </c>
      <c r="J17" s="130"/>
      <c r="K17" s="84">
        <v>63.644979999999997</v>
      </c>
    </row>
    <row r="18" spans="1:11" ht="15.75" hidden="1" customHeight="1" x14ac:dyDescent="0.2">
      <c r="A18" s="33" t="s">
        <v>32</v>
      </c>
      <c r="B18" s="37">
        <v>0.80022000000000004</v>
      </c>
      <c r="C18" s="37">
        <v>0</v>
      </c>
      <c r="D18" s="74">
        <v>0.99980999999999998</v>
      </c>
      <c r="E18" s="37">
        <v>1.6515899999999999</v>
      </c>
      <c r="F18" s="37">
        <v>0</v>
      </c>
      <c r="G18" s="37">
        <v>1.99963</v>
      </c>
      <c r="H18" s="37">
        <v>28.647790000000001</v>
      </c>
      <c r="I18" s="74">
        <v>0</v>
      </c>
      <c r="J18" s="130"/>
      <c r="K18" s="80">
        <v>34.099049999999998</v>
      </c>
    </row>
    <row r="19" spans="1:11" ht="15.75" hidden="1" customHeight="1" x14ac:dyDescent="0.2">
      <c r="A19" s="31" t="s">
        <v>33</v>
      </c>
      <c r="B19" s="36">
        <v>0</v>
      </c>
      <c r="C19" s="36">
        <v>0</v>
      </c>
      <c r="D19" s="71">
        <v>0</v>
      </c>
      <c r="E19" s="36">
        <v>0</v>
      </c>
      <c r="F19" s="36">
        <v>0.99980999999999998</v>
      </c>
      <c r="G19" s="36">
        <v>0.30748999999999999</v>
      </c>
      <c r="H19" s="36">
        <v>4.9990600000000001</v>
      </c>
      <c r="I19" s="71">
        <v>0</v>
      </c>
      <c r="J19" s="130"/>
      <c r="K19" s="91">
        <v>6.3063700000000003</v>
      </c>
    </row>
    <row r="20" spans="1:11" ht="15.75" hidden="1" customHeight="1" x14ac:dyDescent="0.2">
      <c r="A20" s="33" t="s">
        <v>34</v>
      </c>
      <c r="B20" s="37">
        <v>0</v>
      </c>
      <c r="C20" s="37">
        <v>0</v>
      </c>
      <c r="D20" s="74">
        <v>3.4915500000000002</v>
      </c>
      <c r="E20" s="37">
        <v>1.48506</v>
      </c>
      <c r="F20" s="37">
        <v>1.99963</v>
      </c>
      <c r="G20" s="37">
        <v>0.99980999999999998</v>
      </c>
      <c r="H20" s="37">
        <v>10.636810000000001</v>
      </c>
      <c r="I20" s="74">
        <v>0</v>
      </c>
      <c r="J20" s="130"/>
      <c r="K20" s="84">
        <v>18.612860000000001</v>
      </c>
    </row>
    <row r="21" spans="1:11" ht="15.75" customHeight="1" x14ac:dyDescent="0.2">
      <c r="A21" s="83" t="s">
        <v>35</v>
      </c>
      <c r="B21" s="84">
        <v>2.7998500000000002</v>
      </c>
      <c r="C21" s="84">
        <v>3.99925</v>
      </c>
      <c r="D21" s="84">
        <v>8.7637999999999998</v>
      </c>
      <c r="E21" s="84">
        <v>7.0785299999999998</v>
      </c>
      <c r="F21" s="84">
        <v>3.99925</v>
      </c>
      <c r="G21" s="84">
        <v>16.250229999999998</v>
      </c>
      <c r="H21" s="84">
        <v>79.77234</v>
      </c>
      <c r="I21" s="84">
        <v>0</v>
      </c>
      <c r="J21" s="104"/>
      <c r="K21" s="84">
        <v>122.66325999999999</v>
      </c>
    </row>
    <row r="22" spans="1:11" ht="15.75" customHeight="1" x14ac:dyDescent="0.2">
      <c r="A22" s="79" t="s">
        <v>36</v>
      </c>
      <c r="B22" s="80">
        <v>0.76903999999999995</v>
      </c>
      <c r="C22" s="80">
        <v>0</v>
      </c>
      <c r="D22" s="80">
        <v>4.3859500000000002</v>
      </c>
      <c r="E22" s="80">
        <v>0</v>
      </c>
      <c r="F22" s="80">
        <v>0</v>
      </c>
      <c r="G22" s="80">
        <v>1.44577</v>
      </c>
      <c r="H22" s="80">
        <v>5.8604099999999999</v>
      </c>
      <c r="I22" s="80">
        <v>0</v>
      </c>
      <c r="J22" s="104"/>
      <c r="K22" s="80">
        <v>12.461169999999999</v>
      </c>
    </row>
    <row r="23" spans="1:11" ht="15.75" customHeight="1" x14ac:dyDescent="0.2">
      <c r="A23" s="90" t="s">
        <v>37</v>
      </c>
      <c r="B23" s="91">
        <v>0</v>
      </c>
      <c r="C23" s="91">
        <v>0</v>
      </c>
      <c r="D23" s="91">
        <v>0.99980999999999998</v>
      </c>
      <c r="E23" s="91">
        <v>1.4420299999999999</v>
      </c>
      <c r="F23" s="91">
        <v>0.26134000000000002</v>
      </c>
      <c r="G23" s="91">
        <v>1.4919199999999999</v>
      </c>
      <c r="H23" s="91">
        <v>6.4292400000000001</v>
      </c>
      <c r="I23" s="91">
        <v>0</v>
      </c>
      <c r="J23" s="104"/>
      <c r="K23" s="91">
        <v>10.62434</v>
      </c>
    </row>
    <row r="24" spans="1:11" ht="15.75" customHeight="1" x14ac:dyDescent="0.2">
      <c r="A24" s="83" t="s">
        <v>38</v>
      </c>
      <c r="B24" s="84">
        <v>0</v>
      </c>
      <c r="C24" s="84">
        <v>0.99980999999999998</v>
      </c>
      <c r="D24" s="84">
        <v>1.81501</v>
      </c>
      <c r="E24" s="84">
        <v>7.01553</v>
      </c>
      <c r="F24" s="84">
        <v>1.07653</v>
      </c>
      <c r="G24" s="84">
        <v>3.2963300000000002</v>
      </c>
      <c r="H24" s="84">
        <v>14.177630000000001</v>
      </c>
      <c r="I24" s="84">
        <v>1.21499</v>
      </c>
      <c r="J24" s="104"/>
      <c r="K24" s="84">
        <v>29.595829999999999</v>
      </c>
    </row>
    <row r="25" spans="1:11" ht="15.75" customHeight="1" x14ac:dyDescent="0.2">
      <c r="A25" s="79" t="s">
        <v>39</v>
      </c>
      <c r="B25" s="80">
        <v>6.8184399999999998</v>
      </c>
      <c r="C25" s="80">
        <v>0.99980999999999998</v>
      </c>
      <c r="D25" s="80">
        <v>27.717210000000001</v>
      </c>
      <c r="E25" s="80">
        <v>3.4609899999999998</v>
      </c>
      <c r="F25" s="80">
        <v>18.444459999999999</v>
      </c>
      <c r="G25" s="80">
        <v>7.3872600000000004</v>
      </c>
      <c r="H25" s="80">
        <v>119.68128</v>
      </c>
      <c r="I25" s="80">
        <v>0</v>
      </c>
      <c r="J25" s="104"/>
      <c r="K25" s="80">
        <v>184.50944999999999</v>
      </c>
    </row>
    <row r="26" spans="1:11" ht="15.75" customHeight="1" x14ac:dyDescent="0.2">
      <c r="A26" s="90" t="s">
        <v>40</v>
      </c>
      <c r="B26" s="91">
        <v>18.973990000000001</v>
      </c>
      <c r="C26" s="91">
        <v>7.17645</v>
      </c>
      <c r="D26" s="91">
        <v>45.017150000000001</v>
      </c>
      <c r="E26" s="91">
        <v>2.8148200000000001</v>
      </c>
      <c r="F26" s="91">
        <v>9.1791900000000002</v>
      </c>
      <c r="G26" s="91">
        <v>8.7968600000000006</v>
      </c>
      <c r="H26" s="91">
        <v>83.467219999999998</v>
      </c>
      <c r="I26" s="91">
        <v>0.90749999999999997</v>
      </c>
      <c r="J26" s="104"/>
      <c r="K26" s="91">
        <v>176.33319</v>
      </c>
    </row>
    <row r="27" spans="1:11" ht="15.75" customHeight="1" x14ac:dyDescent="0.2">
      <c r="A27" s="83" t="s">
        <v>41</v>
      </c>
      <c r="B27" s="84">
        <v>0.99107999999999996</v>
      </c>
      <c r="C27" s="84">
        <v>0.36051</v>
      </c>
      <c r="D27" s="84">
        <v>3.5065200000000001</v>
      </c>
      <c r="E27" s="84">
        <v>1.70211</v>
      </c>
      <c r="F27" s="84">
        <v>0.99980999999999998</v>
      </c>
      <c r="G27" s="84">
        <v>0</v>
      </c>
      <c r="H27" s="84">
        <v>13.36431</v>
      </c>
      <c r="I27" s="84">
        <v>0</v>
      </c>
      <c r="J27" s="104"/>
      <c r="K27" s="84">
        <v>20.924340000000001</v>
      </c>
    </row>
    <row r="28" spans="1:11" ht="15.75" customHeight="1" x14ac:dyDescent="0.2">
      <c r="A28" s="79" t="s">
        <v>42</v>
      </c>
      <c r="B28" s="80">
        <v>10.452819999999999</v>
      </c>
      <c r="C28" s="80">
        <v>1.99963</v>
      </c>
      <c r="D28" s="80">
        <v>95.755629999999996</v>
      </c>
      <c r="E28" s="80">
        <v>3.67679</v>
      </c>
      <c r="F28" s="80">
        <v>8.2548499999999994</v>
      </c>
      <c r="G28" s="80">
        <v>10.265079999999999</v>
      </c>
      <c r="H28" s="80">
        <v>187.17519999999999</v>
      </c>
      <c r="I28" s="80">
        <v>0</v>
      </c>
      <c r="J28" s="104"/>
      <c r="K28" s="80">
        <v>318.57979999999998</v>
      </c>
    </row>
    <row r="29" spans="1:11" ht="15.75" customHeight="1" x14ac:dyDescent="0.2">
      <c r="A29" s="90" t="s">
        <v>43</v>
      </c>
      <c r="B29" s="91">
        <v>3.7684799999999998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  <c r="H29" s="91">
        <v>3.99925</v>
      </c>
      <c r="I29" s="91">
        <v>0</v>
      </c>
      <c r="J29" s="104"/>
      <c r="K29" s="91">
        <v>7.7677300000000002</v>
      </c>
    </row>
    <row r="30" spans="1:11" ht="15.75" customHeight="1" x14ac:dyDescent="0.2">
      <c r="A30" s="83" t="s">
        <v>44</v>
      </c>
      <c r="B30" s="84">
        <v>14.744590000000001</v>
      </c>
      <c r="C30" s="84">
        <v>3.99925</v>
      </c>
      <c r="D30" s="84">
        <v>8.6259599999999992</v>
      </c>
      <c r="E30" s="84">
        <v>3.1447600000000002</v>
      </c>
      <c r="F30" s="84">
        <v>4.4913600000000002</v>
      </c>
      <c r="G30" s="84">
        <v>15.10572</v>
      </c>
      <c r="H30" s="84">
        <v>65.912800000000004</v>
      </c>
      <c r="I30" s="84">
        <v>0.90749999999999997</v>
      </c>
      <c r="J30" s="104"/>
      <c r="K30" s="84">
        <v>116.93195</v>
      </c>
    </row>
    <row r="31" spans="1:11" ht="15.75" customHeight="1" x14ac:dyDescent="0.2">
      <c r="A31" s="79" t="s">
        <v>45</v>
      </c>
      <c r="B31" s="80">
        <v>0.99980999999999998</v>
      </c>
      <c r="C31" s="80">
        <v>0.81518999999999997</v>
      </c>
      <c r="D31" s="80">
        <v>5.2884700000000002</v>
      </c>
      <c r="E31" s="80">
        <v>0.67984999999999995</v>
      </c>
      <c r="F31" s="80">
        <v>1.3353699999999999</v>
      </c>
      <c r="G31" s="80">
        <v>2.0931799999999998</v>
      </c>
      <c r="H31" s="80">
        <v>7.4421499999999998</v>
      </c>
      <c r="I31" s="80">
        <v>0</v>
      </c>
      <c r="J31" s="104"/>
      <c r="K31" s="80">
        <v>18.654029999999999</v>
      </c>
    </row>
    <row r="32" spans="1:11" ht="15.75" customHeight="1" x14ac:dyDescent="0.2">
      <c r="A32" s="90" t="s">
        <v>46</v>
      </c>
      <c r="B32" s="91">
        <v>1.8836200000000001</v>
      </c>
      <c r="C32" s="91">
        <v>0.98234999999999995</v>
      </c>
      <c r="D32" s="91">
        <v>11.07403</v>
      </c>
      <c r="E32" s="91">
        <v>0.32683000000000001</v>
      </c>
      <c r="F32" s="91">
        <v>2.7686600000000001</v>
      </c>
      <c r="G32" s="91">
        <v>2.1012900000000001</v>
      </c>
      <c r="H32" s="91">
        <v>25.874130000000001</v>
      </c>
      <c r="I32" s="91">
        <v>0</v>
      </c>
      <c r="J32" s="104"/>
      <c r="K32" s="91">
        <v>45.010910000000003</v>
      </c>
    </row>
    <row r="33" spans="1:22" ht="15.75" customHeight="1" x14ac:dyDescent="0.2">
      <c r="A33" s="83" t="s">
        <v>47</v>
      </c>
      <c r="B33" s="84">
        <v>55.584110000000003</v>
      </c>
      <c r="C33" s="84">
        <v>4.9616400000000001</v>
      </c>
      <c r="D33" s="84">
        <v>98.509320000000002</v>
      </c>
      <c r="E33" s="84">
        <v>21.420200000000001</v>
      </c>
      <c r="F33" s="84">
        <v>33.134779999999999</v>
      </c>
      <c r="G33" s="84">
        <v>17.773340000000001</v>
      </c>
      <c r="H33" s="84">
        <v>121.13454</v>
      </c>
      <c r="I33" s="84">
        <v>0.99980999999999998</v>
      </c>
      <c r="J33" s="104"/>
      <c r="K33" s="84">
        <v>353.51774</v>
      </c>
    </row>
    <row r="34" spans="1:22" ht="15.75" customHeight="1" x14ac:dyDescent="0.2">
      <c r="A34" s="79" t="s">
        <v>48</v>
      </c>
      <c r="B34" s="80">
        <v>15.41259</v>
      </c>
      <c r="C34" s="80">
        <v>4.2144300000000001</v>
      </c>
      <c r="D34" s="80">
        <v>49.491669999999999</v>
      </c>
      <c r="E34" s="80">
        <v>8.0671099999999996</v>
      </c>
      <c r="F34" s="80">
        <v>11.89297</v>
      </c>
      <c r="G34" s="80">
        <v>8.5704499999999992</v>
      </c>
      <c r="H34" s="80">
        <v>132.39007000000001</v>
      </c>
      <c r="I34" s="80">
        <v>0</v>
      </c>
      <c r="J34" s="104"/>
      <c r="K34" s="80">
        <v>230.49024</v>
      </c>
    </row>
    <row r="35" spans="1:22" ht="15.75" customHeight="1" x14ac:dyDescent="0.2">
      <c r="A35" s="90" t="s">
        <v>49</v>
      </c>
      <c r="B35" s="91">
        <v>14.041040000000001</v>
      </c>
      <c r="C35" s="91">
        <v>1.99963</v>
      </c>
      <c r="D35" s="91">
        <v>34.490740000000002</v>
      </c>
      <c r="E35" s="91">
        <v>7.0853900000000003</v>
      </c>
      <c r="F35" s="91">
        <v>15.35271</v>
      </c>
      <c r="G35" s="91">
        <v>9.7810799999999993</v>
      </c>
      <c r="H35" s="91">
        <v>113.83833</v>
      </c>
      <c r="I35" s="91">
        <v>0</v>
      </c>
      <c r="J35" s="104"/>
      <c r="K35" s="91">
        <v>196.58891</v>
      </c>
    </row>
    <row r="36" spans="1:22" ht="15.75" customHeight="1" x14ac:dyDescent="0.2">
      <c r="A36" s="83" t="s">
        <v>50</v>
      </c>
      <c r="B36" s="84">
        <v>115.09761</v>
      </c>
      <c r="C36" s="84">
        <v>19.048839999999998</v>
      </c>
      <c r="D36" s="84">
        <v>178.20558</v>
      </c>
      <c r="E36" s="84">
        <v>51.638500000000001</v>
      </c>
      <c r="F36" s="84">
        <v>90.289400000000001</v>
      </c>
      <c r="G36" s="84">
        <v>84.788870000000003</v>
      </c>
      <c r="H36" s="84">
        <v>715.41944999999998</v>
      </c>
      <c r="I36" s="84">
        <v>2.4917400000000001</v>
      </c>
      <c r="J36" s="104"/>
      <c r="K36" s="84">
        <v>1257.9797900000001</v>
      </c>
    </row>
    <row r="37" spans="1:22" ht="15.75" customHeight="1" x14ac:dyDescent="0.2">
      <c r="A37" s="79" t="s">
        <v>51</v>
      </c>
      <c r="B37" s="80">
        <v>127.27375000000001</v>
      </c>
      <c r="C37" s="80">
        <v>31.714590000000001</v>
      </c>
      <c r="D37" s="80">
        <v>266.90512999999999</v>
      </c>
      <c r="E37" s="80">
        <v>69.059439999999995</v>
      </c>
      <c r="F37" s="80">
        <v>95.657079999999993</v>
      </c>
      <c r="G37" s="80">
        <v>72.375100000000003</v>
      </c>
      <c r="H37" s="80">
        <v>693.83896000000004</v>
      </c>
      <c r="I37" s="80">
        <v>2.1225000000000001</v>
      </c>
      <c r="J37" s="104"/>
      <c r="K37" s="80">
        <v>1362.20732</v>
      </c>
    </row>
    <row r="38" spans="1:22" ht="15.75" customHeight="1" x14ac:dyDescent="0.2">
      <c r="A38" s="90" t="s">
        <v>52</v>
      </c>
      <c r="B38" s="91">
        <v>29.167339999999999</v>
      </c>
      <c r="C38" s="91">
        <v>10.37236</v>
      </c>
      <c r="D38" s="91">
        <v>69.835340000000002</v>
      </c>
      <c r="E38" s="91">
        <v>21.282360000000001</v>
      </c>
      <c r="F38" s="91">
        <v>35.741909999999997</v>
      </c>
      <c r="G38" s="91">
        <v>27.745899999999999</v>
      </c>
      <c r="H38" s="91">
        <v>137.36294000000001</v>
      </c>
      <c r="I38" s="91">
        <v>1.7226999999999999</v>
      </c>
      <c r="J38" s="104"/>
      <c r="K38" s="91">
        <v>335.44564000000003</v>
      </c>
    </row>
    <row r="39" spans="1:22" ht="15.75" customHeight="1" x14ac:dyDescent="0.2">
      <c r="A39" s="83" t="s">
        <v>53</v>
      </c>
      <c r="B39" s="84">
        <v>19.588349999999998</v>
      </c>
      <c r="C39" s="84">
        <v>1.99963</v>
      </c>
      <c r="D39" s="84">
        <v>29.799790000000002</v>
      </c>
      <c r="E39" s="84">
        <v>14.056010000000001</v>
      </c>
      <c r="F39" s="84">
        <v>15.23732</v>
      </c>
      <c r="G39" s="84">
        <v>12.08695</v>
      </c>
      <c r="H39" s="84">
        <v>135.40385000000001</v>
      </c>
      <c r="I39" s="84">
        <v>0</v>
      </c>
      <c r="J39" s="104"/>
      <c r="K39" s="84">
        <v>230.17151999999999</v>
      </c>
    </row>
    <row r="40" spans="1:22" ht="15.75" customHeight="1" x14ac:dyDescent="0.2">
      <c r="A40" s="79" t="s">
        <v>54</v>
      </c>
      <c r="B40" s="80">
        <v>33.891970000000001</v>
      </c>
      <c r="C40" s="80">
        <v>5.4275599999999997</v>
      </c>
      <c r="D40" s="80">
        <v>68.71266</v>
      </c>
      <c r="E40" s="80">
        <v>17.374790000000001</v>
      </c>
      <c r="F40" s="80">
        <v>33.301940000000002</v>
      </c>
      <c r="G40" s="80">
        <v>34.276179999999997</v>
      </c>
      <c r="H40" s="80">
        <v>193.68241</v>
      </c>
      <c r="I40" s="80">
        <v>1.2624</v>
      </c>
      <c r="J40" s="104"/>
      <c r="K40" s="80">
        <v>387.92989</v>
      </c>
    </row>
    <row r="41" spans="1:22" ht="15.75" customHeight="1" x14ac:dyDescent="0.2">
      <c r="A41" s="90" t="s">
        <v>214</v>
      </c>
      <c r="B41" s="91">
        <v>20.388449999999999</v>
      </c>
      <c r="C41" s="91">
        <v>6.9076300000000002</v>
      </c>
      <c r="D41" s="91">
        <v>78.164540000000002</v>
      </c>
      <c r="E41" s="91">
        <v>7.8461299999999996</v>
      </c>
      <c r="F41" s="91">
        <v>22.87912</v>
      </c>
      <c r="G41" s="91">
        <v>20.66525</v>
      </c>
      <c r="H41" s="91">
        <v>96.919290000000004</v>
      </c>
      <c r="I41" s="91">
        <v>1</v>
      </c>
      <c r="J41" s="104"/>
      <c r="K41" s="91">
        <v>255.20115000000001</v>
      </c>
    </row>
    <row r="42" spans="1:22" ht="15.75" customHeight="1" x14ac:dyDescent="0.2">
      <c r="A42" s="83" t="s">
        <v>55</v>
      </c>
      <c r="B42" s="84">
        <v>63.029380000000003</v>
      </c>
      <c r="C42" s="84">
        <v>4.4664099999999998</v>
      </c>
      <c r="D42" s="84">
        <v>71.319149999999993</v>
      </c>
      <c r="E42" s="84">
        <v>28.926590000000001</v>
      </c>
      <c r="F42" s="84">
        <v>23.90569</v>
      </c>
      <c r="G42" s="84">
        <v>10.40916</v>
      </c>
      <c r="H42" s="84">
        <v>158.50496000000001</v>
      </c>
      <c r="I42" s="84">
        <v>0</v>
      </c>
      <c r="J42" s="104"/>
      <c r="K42" s="84">
        <v>360.56133999999997</v>
      </c>
    </row>
    <row r="43" spans="1:22" ht="15.75" customHeight="1" x14ac:dyDescent="0.2">
      <c r="A43" s="79" t="s">
        <v>56</v>
      </c>
      <c r="B43" s="80">
        <v>5.1524999999999999</v>
      </c>
      <c r="C43" s="80">
        <v>1.26115</v>
      </c>
      <c r="D43" s="80">
        <v>18.445709999999998</v>
      </c>
      <c r="E43" s="80">
        <v>3.7029899999999998</v>
      </c>
      <c r="F43" s="80">
        <v>6.3250799999999998</v>
      </c>
      <c r="G43" s="80">
        <v>4.6479100000000004</v>
      </c>
      <c r="H43" s="80">
        <v>39.406219999999998</v>
      </c>
      <c r="I43" s="80">
        <v>0</v>
      </c>
      <c r="J43" s="104"/>
      <c r="K43" s="80">
        <v>78.941559999999996</v>
      </c>
    </row>
    <row r="44" spans="1:22" ht="15.75" customHeight="1" x14ac:dyDescent="0.2">
      <c r="A44" s="90" t="s">
        <v>57</v>
      </c>
      <c r="B44" s="91">
        <v>49.753010000000003</v>
      </c>
      <c r="C44" s="91">
        <v>9.9607100000000006</v>
      </c>
      <c r="D44" s="91">
        <v>134.96101999999999</v>
      </c>
      <c r="E44" s="91">
        <v>13.058070000000001</v>
      </c>
      <c r="F44" s="91">
        <v>35.440649999999998</v>
      </c>
      <c r="G44" s="91">
        <v>26.227160000000001</v>
      </c>
      <c r="H44" s="91">
        <v>190.88754</v>
      </c>
      <c r="I44" s="91">
        <v>2.60338</v>
      </c>
      <c r="J44" s="104"/>
      <c r="K44" s="91">
        <v>462.89154000000002</v>
      </c>
    </row>
    <row r="45" spans="1:22" ht="15.75" customHeight="1" x14ac:dyDescent="0.2">
      <c r="A45" s="83" t="s">
        <v>58</v>
      </c>
      <c r="B45" s="84">
        <v>32.527909999999999</v>
      </c>
      <c r="C45" s="84">
        <v>6.5533599999999996</v>
      </c>
      <c r="D45" s="84">
        <v>69.267759999999996</v>
      </c>
      <c r="E45" s="84">
        <v>15.136279999999999</v>
      </c>
      <c r="F45" s="84">
        <v>24.704049999999999</v>
      </c>
      <c r="G45" s="84">
        <v>10.31622</v>
      </c>
      <c r="H45" s="84">
        <v>159.34385</v>
      </c>
      <c r="I45" s="84">
        <v>0.99980999999999998</v>
      </c>
      <c r="J45" s="104"/>
      <c r="K45" s="84">
        <v>318.84924999999998</v>
      </c>
    </row>
    <row r="46" spans="1:22" ht="15.75" customHeight="1" x14ac:dyDescent="0.2">
      <c r="A46" s="79" t="s">
        <v>59</v>
      </c>
      <c r="B46" s="80">
        <v>88.272940000000006</v>
      </c>
      <c r="C46" s="80">
        <v>22.93083</v>
      </c>
      <c r="D46" s="80">
        <v>183.9743</v>
      </c>
      <c r="E46" s="80">
        <v>59.168590000000002</v>
      </c>
      <c r="F46" s="80">
        <v>83.280109999999993</v>
      </c>
      <c r="G46" s="80">
        <v>82.065119999999993</v>
      </c>
      <c r="H46" s="80">
        <v>830.02806999999996</v>
      </c>
      <c r="I46" s="80">
        <v>5.74939</v>
      </c>
      <c r="J46" s="104"/>
      <c r="K46" s="80">
        <v>1356.1735200000001</v>
      </c>
    </row>
    <row r="47" spans="1:22" ht="15.75" customHeight="1" x14ac:dyDescent="0.2">
      <c r="A47" s="38"/>
    </row>
    <row r="48" spans="1:22" ht="15.75" customHeight="1" x14ac:dyDescent="0.2">
      <c r="A48" s="88" t="s">
        <v>20</v>
      </c>
      <c r="B48" s="89">
        <f>SUM(B9:B46)-SUM(B17:B20)</f>
        <v>1449.0643299999995</v>
      </c>
      <c r="C48" s="89">
        <f t="shared" ref="C48:I48" si="0">SUM(C9:C46)-SUM(C17:C20)</f>
        <v>284.86311999999987</v>
      </c>
      <c r="D48" s="89">
        <f t="shared" si="0"/>
        <v>3202.5723500000004</v>
      </c>
      <c r="E48" s="89">
        <f t="shared" si="0"/>
        <v>722.07183000000009</v>
      </c>
      <c r="F48" s="89">
        <f t="shared" si="0"/>
        <v>1278.1463600000002</v>
      </c>
      <c r="G48" s="89">
        <f t="shared" si="0"/>
        <v>940.10473000000002</v>
      </c>
      <c r="H48" s="89">
        <f t="shared" si="0"/>
        <v>7961.9208199999994</v>
      </c>
      <c r="I48" s="89">
        <f t="shared" si="0"/>
        <v>35.48948</v>
      </c>
      <c r="J48" s="102"/>
      <c r="K48" s="89">
        <f>SUM(K9:K46)-SUM(K17:K20)</f>
        <v>15893.305839999997</v>
      </c>
      <c r="V48" s="29"/>
    </row>
    <row r="49" spans="1:11" ht="15.75" customHeight="1" x14ac:dyDescent="0.2">
      <c r="B49" s="34"/>
      <c r="C49" s="34"/>
      <c r="D49" s="34"/>
      <c r="E49" s="34"/>
      <c r="F49" s="34"/>
      <c r="G49" s="34"/>
      <c r="H49" s="34"/>
      <c r="I49" s="34"/>
      <c r="K49" s="34"/>
    </row>
    <row r="50" spans="1:11" ht="15.75" customHeight="1" x14ac:dyDescent="0.2">
      <c r="A50" s="90" t="s">
        <v>60</v>
      </c>
      <c r="B50" s="91">
        <v>175.84855999999999</v>
      </c>
      <c r="C50" s="91">
        <v>38.507449999999999</v>
      </c>
      <c r="D50" s="91">
        <v>261.44513999999998</v>
      </c>
      <c r="E50" s="91">
        <v>124.70218</v>
      </c>
      <c r="F50" s="91">
        <v>161.48132000000001</v>
      </c>
      <c r="G50" s="91">
        <v>121.78569</v>
      </c>
      <c r="H50" s="91">
        <v>839.13864999999998</v>
      </c>
      <c r="I50" s="91">
        <v>5.9153000000000002</v>
      </c>
      <c r="J50" s="104"/>
      <c r="K50" s="91">
        <v>1729.82411</v>
      </c>
    </row>
    <row r="51" spans="1:11" ht="15.75" customHeight="1" x14ac:dyDescent="0.2">
      <c r="A51" s="83" t="s">
        <v>61</v>
      </c>
      <c r="B51" s="84">
        <v>397.44713999999999</v>
      </c>
      <c r="C51" s="84">
        <v>75.956460000000007</v>
      </c>
      <c r="D51" s="84">
        <v>1137.98478</v>
      </c>
      <c r="E51" s="84">
        <v>174.80696</v>
      </c>
      <c r="F51" s="84">
        <v>437.55504000000002</v>
      </c>
      <c r="G51" s="84">
        <v>274.07927000000001</v>
      </c>
      <c r="H51" s="84">
        <v>2098.5704500000002</v>
      </c>
      <c r="I51" s="84">
        <v>7.3224</v>
      </c>
      <c r="J51" s="104"/>
      <c r="K51" s="84">
        <v>4609.8255499999996</v>
      </c>
    </row>
    <row r="52" spans="1:11" ht="15.75" customHeight="1" x14ac:dyDescent="0.2">
      <c r="A52" s="79" t="s">
        <v>62</v>
      </c>
      <c r="B52" s="80">
        <v>300.99232999999998</v>
      </c>
      <c r="C52" s="80">
        <v>67.34984</v>
      </c>
      <c r="D52" s="80">
        <v>598.92845999999997</v>
      </c>
      <c r="E52" s="80">
        <v>157.13279</v>
      </c>
      <c r="F52" s="80">
        <v>248.93406999999999</v>
      </c>
      <c r="G52" s="80">
        <v>203.26140000000001</v>
      </c>
      <c r="H52" s="80">
        <v>1792.8497500000001</v>
      </c>
      <c r="I52" s="80">
        <v>6.3369299999999997</v>
      </c>
      <c r="J52" s="104"/>
      <c r="K52" s="80">
        <v>3382.71191</v>
      </c>
    </row>
    <row r="53" spans="1:11" s="24" customFormat="1" ht="15" x14ac:dyDescent="0.2">
      <c r="A53" s="27" t="s">
        <v>63</v>
      </c>
      <c r="B53"/>
      <c r="C53"/>
      <c r="D53"/>
      <c r="E53"/>
      <c r="F53" s="53"/>
      <c r="G53"/>
      <c r="H53"/>
      <c r="I53"/>
      <c r="J53" s="1"/>
    </row>
    <row r="54" spans="1:11" s="24" customFormat="1" ht="15" x14ac:dyDescent="0.2">
      <c r="J54" s="60"/>
    </row>
    <row r="55" spans="1:11" s="24" customFormat="1" ht="15" x14ac:dyDescent="0.2">
      <c r="J55" s="60"/>
    </row>
    <row r="58" spans="1:11" s="27" customFormat="1" ht="11.25" x14ac:dyDescent="0.2">
      <c r="J58" s="59"/>
    </row>
    <row r="60" spans="1:11" x14ac:dyDescent="0.2">
      <c r="B60" s="30"/>
      <c r="C60" s="30"/>
      <c r="D60" s="30"/>
      <c r="E60" s="30"/>
      <c r="F60" s="30"/>
      <c r="G60" s="30"/>
    </row>
    <row r="61" spans="1:11" x14ac:dyDescent="0.2">
      <c r="B61" s="30"/>
      <c r="C61" s="30"/>
      <c r="D61" s="30"/>
      <c r="E61" s="30"/>
      <c r="F61" s="30"/>
      <c r="G61" s="30"/>
    </row>
    <row r="62" spans="1:11" x14ac:dyDescent="0.2">
      <c r="B62" s="30"/>
      <c r="C62" s="30"/>
      <c r="D62" s="30"/>
      <c r="E62" s="30"/>
      <c r="F62" s="30"/>
      <c r="G62" s="30"/>
    </row>
    <row r="63" spans="1:11" x14ac:dyDescent="0.2">
      <c r="B63" s="30"/>
      <c r="C63" s="30"/>
      <c r="D63" s="30"/>
      <c r="E63" s="30"/>
      <c r="F63" s="30"/>
      <c r="G63" s="30"/>
    </row>
    <row r="64" spans="1:11" x14ac:dyDescent="0.2">
      <c r="B64" s="30"/>
      <c r="C64" s="30"/>
      <c r="D64" s="30"/>
      <c r="E64" s="30"/>
      <c r="F64" s="30"/>
      <c r="G64" s="30"/>
    </row>
    <row r="65" spans="2:7" x14ac:dyDescent="0.2">
      <c r="B65" s="30"/>
      <c r="C65" s="30"/>
      <c r="D65" s="30"/>
      <c r="E65" s="30"/>
      <c r="F65" s="30"/>
      <c r="G65" s="30"/>
    </row>
    <row r="66" spans="2:7" x14ac:dyDescent="0.2">
      <c r="B66" s="30"/>
      <c r="C66" s="30"/>
      <c r="D66" s="30"/>
      <c r="E66" s="30"/>
      <c r="F66" s="30"/>
      <c r="G66" s="30"/>
    </row>
    <row r="67" spans="2:7" x14ac:dyDescent="0.2">
      <c r="B67" s="30"/>
      <c r="C67" s="30"/>
      <c r="D67" s="30"/>
      <c r="E67" s="30"/>
      <c r="F67" s="30"/>
      <c r="G67" s="30"/>
    </row>
    <row r="68" spans="2:7" x14ac:dyDescent="0.2">
      <c r="B68" s="30"/>
      <c r="C68" s="30"/>
      <c r="D68" s="30"/>
      <c r="E68" s="30"/>
      <c r="F68" s="30"/>
      <c r="G68" s="30"/>
    </row>
    <row r="69" spans="2:7" x14ac:dyDescent="0.2">
      <c r="B69" s="30"/>
      <c r="C69" s="30"/>
      <c r="D69" s="30"/>
      <c r="E69" s="30"/>
      <c r="F69" s="30"/>
      <c r="G69" s="30"/>
    </row>
    <row r="70" spans="2:7" x14ac:dyDescent="0.2">
      <c r="B70" s="30"/>
      <c r="C70" s="30"/>
      <c r="D70" s="30"/>
      <c r="E70" s="30"/>
      <c r="F70" s="30"/>
      <c r="G70" s="30"/>
    </row>
    <row r="71" spans="2:7" x14ac:dyDescent="0.2">
      <c r="B71" s="30"/>
      <c r="C71" s="30"/>
      <c r="D71" s="30"/>
      <c r="E71" s="30"/>
      <c r="F71" s="30"/>
      <c r="G71" s="30"/>
    </row>
    <row r="72" spans="2:7" x14ac:dyDescent="0.2">
      <c r="B72" s="30"/>
      <c r="C72" s="30"/>
      <c r="D72" s="30"/>
      <c r="E72" s="30"/>
      <c r="F72" s="30"/>
      <c r="G72" s="30"/>
    </row>
    <row r="73" spans="2:7" x14ac:dyDescent="0.2">
      <c r="B73" s="30"/>
      <c r="C73" s="30"/>
      <c r="D73" s="30"/>
      <c r="E73" s="30"/>
      <c r="F73" s="30"/>
      <c r="G73" s="30"/>
    </row>
    <row r="74" spans="2:7" x14ac:dyDescent="0.2">
      <c r="B74" s="30"/>
      <c r="C74" s="30"/>
      <c r="D74" s="30"/>
      <c r="E74" s="30"/>
      <c r="F74" s="30"/>
      <c r="G74" s="30"/>
    </row>
    <row r="75" spans="2:7" x14ac:dyDescent="0.2">
      <c r="B75" s="30"/>
      <c r="C75" s="30"/>
      <c r="D75" s="30"/>
      <c r="E75" s="30"/>
      <c r="F75" s="30"/>
      <c r="G75" s="30"/>
    </row>
    <row r="76" spans="2:7" x14ac:dyDescent="0.2">
      <c r="B76" s="30"/>
      <c r="C76" s="30"/>
      <c r="D76" s="30"/>
      <c r="E76" s="30"/>
      <c r="F76" s="30"/>
      <c r="G76" s="30"/>
    </row>
    <row r="77" spans="2:7" x14ac:dyDescent="0.2">
      <c r="B77" s="30"/>
      <c r="C77" s="30"/>
      <c r="D77" s="30"/>
      <c r="E77" s="30"/>
      <c r="F77" s="30"/>
      <c r="G77" s="30"/>
    </row>
    <row r="78" spans="2:7" x14ac:dyDescent="0.2">
      <c r="B78" s="30"/>
      <c r="C78" s="30"/>
      <c r="D78" s="30"/>
      <c r="E78" s="30"/>
      <c r="F78" s="30"/>
      <c r="G78" s="30"/>
    </row>
    <row r="79" spans="2:7" x14ac:dyDescent="0.2">
      <c r="B79" s="30"/>
      <c r="C79" s="30"/>
      <c r="D79" s="30"/>
      <c r="E79" s="30"/>
      <c r="F79" s="30"/>
      <c r="G79" s="30"/>
    </row>
    <row r="80" spans="2:7" x14ac:dyDescent="0.2">
      <c r="B80" s="30"/>
      <c r="C80" s="30"/>
      <c r="D80" s="30"/>
      <c r="E80" s="30"/>
      <c r="F80" s="30"/>
      <c r="G80" s="30"/>
    </row>
    <row r="81" spans="2:7" x14ac:dyDescent="0.2">
      <c r="B81" s="30"/>
      <c r="C81" s="30"/>
      <c r="D81" s="30"/>
      <c r="E81" s="30"/>
      <c r="F81" s="30"/>
      <c r="G81" s="30"/>
    </row>
    <row r="82" spans="2:7" x14ac:dyDescent="0.2">
      <c r="B82" s="30"/>
      <c r="C82" s="30"/>
      <c r="D82" s="30"/>
      <c r="E82" s="30"/>
      <c r="F82" s="30"/>
      <c r="G82" s="30"/>
    </row>
    <row r="83" spans="2:7" x14ac:dyDescent="0.2">
      <c r="B83" s="30"/>
      <c r="C83" s="30"/>
      <c r="D83" s="30"/>
      <c r="E83" s="30"/>
      <c r="F83" s="30"/>
      <c r="G83" s="30"/>
    </row>
    <row r="84" spans="2:7" x14ac:dyDescent="0.2">
      <c r="B84" s="30"/>
      <c r="C84" s="30"/>
      <c r="D84" s="30"/>
      <c r="E84" s="30"/>
      <c r="F84" s="30"/>
      <c r="G84" s="30"/>
    </row>
    <row r="85" spans="2:7" x14ac:dyDescent="0.2">
      <c r="B85" s="30"/>
      <c r="C85" s="30"/>
      <c r="D85" s="30"/>
      <c r="E85" s="30"/>
      <c r="F85" s="30"/>
      <c r="G85" s="30"/>
    </row>
    <row r="86" spans="2:7" x14ac:dyDescent="0.2">
      <c r="B86" s="30"/>
      <c r="C86" s="30"/>
      <c r="D86" s="30"/>
      <c r="E86" s="30"/>
      <c r="F86" s="30"/>
      <c r="G86" s="30"/>
    </row>
    <row r="87" spans="2:7" x14ac:dyDescent="0.2">
      <c r="B87" s="30"/>
      <c r="C87" s="30"/>
      <c r="D87" s="30"/>
      <c r="E87" s="30"/>
      <c r="F87" s="30"/>
      <c r="G87" s="30"/>
    </row>
    <row r="88" spans="2:7" x14ac:dyDescent="0.2">
      <c r="B88" s="30"/>
      <c r="C88" s="30"/>
      <c r="D88" s="30"/>
      <c r="E88" s="30"/>
      <c r="F88" s="30"/>
      <c r="G88" s="30"/>
    </row>
    <row r="89" spans="2:7" x14ac:dyDescent="0.2">
      <c r="B89" s="30"/>
      <c r="C89" s="30"/>
      <c r="D89" s="30"/>
      <c r="E89" s="30"/>
      <c r="F89" s="30"/>
      <c r="G89" s="30"/>
    </row>
    <row r="90" spans="2:7" x14ac:dyDescent="0.2">
      <c r="B90" s="30"/>
      <c r="C90" s="30"/>
      <c r="D90" s="30"/>
      <c r="E90" s="30"/>
      <c r="F90" s="30"/>
      <c r="G90" s="30"/>
    </row>
    <row r="91" spans="2:7" x14ac:dyDescent="0.2">
      <c r="B91" s="30"/>
      <c r="C91" s="30"/>
      <c r="D91" s="30"/>
      <c r="E91" s="30"/>
      <c r="F91" s="30"/>
      <c r="G91" s="30"/>
    </row>
    <row r="92" spans="2:7" x14ac:dyDescent="0.2">
      <c r="B92" s="30"/>
      <c r="C92" s="30"/>
      <c r="D92" s="30"/>
      <c r="E92" s="30"/>
      <c r="F92" s="30"/>
      <c r="G92" s="30"/>
    </row>
    <row r="93" spans="2:7" x14ac:dyDescent="0.2">
      <c r="B93" s="30"/>
      <c r="C93" s="30"/>
      <c r="D93" s="30"/>
      <c r="E93" s="30"/>
      <c r="F93" s="30"/>
      <c r="G93" s="30"/>
    </row>
    <row r="94" spans="2:7" x14ac:dyDescent="0.2">
      <c r="B94" s="30"/>
      <c r="C94" s="30"/>
      <c r="D94" s="30"/>
      <c r="E94" s="30"/>
      <c r="F94" s="30"/>
      <c r="G94" s="30"/>
    </row>
    <row r="95" spans="2:7" x14ac:dyDescent="0.2">
      <c r="B95" s="30"/>
      <c r="C95" s="30"/>
      <c r="D95" s="30"/>
      <c r="E95" s="30"/>
      <c r="F95" s="30"/>
      <c r="G95" s="30"/>
    </row>
    <row r="96" spans="2:7" x14ac:dyDescent="0.2">
      <c r="B96" s="30"/>
      <c r="C96" s="30"/>
      <c r="D96" s="30"/>
      <c r="E96" s="30"/>
      <c r="F96" s="30"/>
      <c r="G96" s="30"/>
    </row>
    <row r="97" spans="2:10" x14ac:dyDescent="0.2">
      <c r="B97" s="30"/>
      <c r="C97" s="30"/>
      <c r="D97" s="30"/>
      <c r="E97" s="30"/>
      <c r="F97" s="30"/>
      <c r="G97" s="30"/>
    </row>
    <row r="98" spans="2:10" x14ac:dyDescent="0.2">
      <c r="B98" s="30"/>
      <c r="C98" s="30"/>
      <c r="D98" s="30"/>
      <c r="E98" s="30"/>
      <c r="F98" s="30"/>
      <c r="G98" s="30"/>
    </row>
    <row r="105" spans="2:10" s="24" customFormat="1" ht="15" x14ac:dyDescent="0.2">
      <c r="J105" s="60"/>
    </row>
    <row r="106" spans="2:10" s="24" customFormat="1" ht="15" x14ac:dyDescent="0.2">
      <c r="J106" s="60"/>
    </row>
    <row r="107" spans="2:10" s="24" customFormat="1" ht="15" x14ac:dyDescent="0.2">
      <c r="J107" s="60"/>
    </row>
    <row r="110" spans="2:10" s="27" customFormat="1" ht="11.25" x14ac:dyDescent="0.2">
      <c r="J110" s="59"/>
    </row>
    <row r="112" spans="2:10" x14ac:dyDescent="0.2">
      <c r="B112" s="30"/>
      <c r="C112" s="30"/>
      <c r="D112" s="30"/>
      <c r="E112" s="30"/>
      <c r="F112" s="30"/>
    </row>
    <row r="113" spans="2:6" x14ac:dyDescent="0.2">
      <c r="B113" s="30"/>
      <c r="C113" s="30"/>
      <c r="D113" s="30"/>
      <c r="E113" s="30"/>
      <c r="F113" s="30"/>
    </row>
    <row r="114" spans="2:6" x14ac:dyDescent="0.2">
      <c r="B114" s="30"/>
      <c r="C114" s="30"/>
      <c r="D114" s="30"/>
      <c r="E114" s="30"/>
      <c r="F114" s="30"/>
    </row>
    <row r="115" spans="2:6" x14ac:dyDescent="0.2">
      <c r="B115" s="30"/>
      <c r="C115" s="30"/>
      <c r="D115" s="30"/>
      <c r="E115" s="30"/>
      <c r="F115" s="30"/>
    </row>
    <row r="116" spans="2:6" x14ac:dyDescent="0.2">
      <c r="B116" s="30"/>
      <c r="C116" s="30"/>
      <c r="D116" s="30"/>
      <c r="E116" s="30"/>
      <c r="F116" s="30"/>
    </row>
    <row r="117" spans="2:6" x14ac:dyDescent="0.2">
      <c r="B117" s="30"/>
      <c r="C117" s="30"/>
      <c r="D117" s="30"/>
      <c r="E117" s="30"/>
      <c r="F117" s="30"/>
    </row>
    <row r="118" spans="2:6" x14ac:dyDescent="0.2">
      <c r="B118" s="30"/>
      <c r="C118" s="30"/>
      <c r="D118" s="30"/>
      <c r="E118" s="30"/>
      <c r="F118" s="30"/>
    </row>
    <row r="119" spans="2:6" x14ac:dyDescent="0.2">
      <c r="B119" s="30"/>
      <c r="C119" s="30"/>
      <c r="D119" s="30"/>
      <c r="E119" s="30"/>
      <c r="F119" s="30"/>
    </row>
    <row r="120" spans="2:6" x14ac:dyDescent="0.2">
      <c r="B120" s="30"/>
      <c r="C120" s="30"/>
      <c r="D120" s="30"/>
      <c r="E120" s="30"/>
      <c r="F120" s="30"/>
    </row>
    <row r="121" spans="2:6" x14ac:dyDescent="0.2">
      <c r="B121" s="30"/>
      <c r="C121" s="30"/>
      <c r="D121" s="30"/>
      <c r="E121" s="30"/>
      <c r="F121" s="30"/>
    </row>
    <row r="122" spans="2:6" x14ac:dyDescent="0.2">
      <c r="B122" s="30"/>
      <c r="C122" s="30"/>
      <c r="D122" s="30"/>
      <c r="E122" s="30"/>
      <c r="F122" s="30"/>
    </row>
    <row r="123" spans="2:6" x14ac:dyDescent="0.2">
      <c r="B123" s="30"/>
      <c r="C123" s="30"/>
      <c r="D123" s="30"/>
      <c r="E123" s="30"/>
      <c r="F123" s="30"/>
    </row>
    <row r="124" spans="2:6" x14ac:dyDescent="0.2">
      <c r="B124" s="30"/>
      <c r="C124" s="30"/>
      <c r="D124" s="30"/>
      <c r="E124" s="30"/>
      <c r="F124" s="30"/>
    </row>
    <row r="125" spans="2:6" x14ac:dyDescent="0.2">
      <c r="B125" s="30"/>
      <c r="C125" s="30"/>
      <c r="D125" s="30"/>
      <c r="E125" s="30"/>
      <c r="F125" s="30"/>
    </row>
    <row r="126" spans="2:6" x14ac:dyDescent="0.2">
      <c r="B126" s="30"/>
      <c r="C126" s="30"/>
      <c r="D126" s="30"/>
      <c r="E126" s="30"/>
      <c r="F126" s="30"/>
    </row>
    <row r="127" spans="2:6" x14ac:dyDescent="0.2">
      <c r="B127" s="30"/>
      <c r="C127" s="30"/>
      <c r="D127" s="30"/>
      <c r="E127" s="30"/>
      <c r="F127" s="30"/>
    </row>
    <row r="128" spans="2:6" x14ac:dyDescent="0.2">
      <c r="B128" s="30"/>
      <c r="C128" s="30"/>
      <c r="D128" s="30"/>
      <c r="E128" s="30"/>
      <c r="F128" s="30"/>
    </row>
    <row r="129" spans="2:6" x14ac:dyDescent="0.2">
      <c r="B129" s="30"/>
      <c r="C129" s="30"/>
      <c r="D129" s="30"/>
      <c r="E129" s="30"/>
      <c r="F129" s="30"/>
    </row>
    <row r="130" spans="2:6" x14ac:dyDescent="0.2">
      <c r="B130" s="30"/>
      <c r="C130" s="30"/>
      <c r="D130" s="30"/>
      <c r="E130" s="30"/>
      <c r="F130" s="30"/>
    </row>
    <row r="131" spans="2:6" x14ac:dyDescent="0.2">
      <c r="B131" s="30"/>
      <c r="C131" s="30"/>
      <c r="D131" s="30"/>
      <c r="E131" s="30"/>
      <c r="F131" s="30"/>
    </row>
    <row r="132" spans="2:6" x14ac:dyDescent="0.2">
      <c r="B132" s="30"/>
      <c r="C132" s="30"/>
      <c r="D132" s="30"/>
      <c r="E132" s="30"/>
      <c r="F132" s="30"/>
    </row>
    <row r="133" spans="2:6" x14ac:dyDescent="0.2">
      <c r="B133" s="30"/>
      <c r="C133" s="30"/>
      <c r="D133" s="30"/>
      <c r="E133" s="30"/>
      <c r="F133" s="30"/>
    </row>
    <row r="134" spans="2:6" x14ac:dyDescent="0.2">
      <c r="B134" s="30"/>
      <c r="C134" s="30"/>
      <c r="D134" s="30"/>
      <c r="E134" s="30"/>
      <c r="F134" s="30"/>
    </row>
    <row r="135" spans="2:6" x14ac:dyDescent="0.2">
      <c r="B135" s="30"/>
      <c r="C135" s="30"/>
      <c r="D135" s="30"/>
      <c r="E135" s="30"/>
      <c r="F135" s="30"/>
    </row>
    <row r="136" spans="2:6" x14ac:dyDescent="0.2">
      <c r="B136" s="30"/>
      <c r="C136" s="30"/>
      <c r="D136" s="30"/>
      <c r="E136" s="30"/>
      <c r="F136" s="30"/>
    </row>
    <row r="137" spans="2:6" x14ac:dyDescent="0.2">
      <c r="B137" s="30"/>
      <c r="C137" s="30"/>
      <c r="D137" s="30"/>
      <c r="E137" s="30"/>
      <c r="F137" s="30"/>
    </row>
    <row r="138" spans="2:6" x14ac:dyDescent="0.2">
      <c r="B138" s="30"/>
      <c r="C138" s="30"/>
      <c r="D138" s="30"/>
      <c r="E138" s="30"/>
      <c r="F138" s="30"/>
    </row>
    <row r="139" spans="2:6" x14ac:dyDescent="0.2">
      <c r="B139" s="30"/>
      <c r="C139" s="30"/>
      <c r="D139" s="30"/>
      <c r="E139" s="30"/>
      <c r="F139" s="30"/>
    </row>
    <row r="140" spans="2:6" x14ac:dyDescent="0.2">
      <c r="B140" s="30"/>
      <c r="C140" s="30"/>
      <c r="D140" s="30"/>
      <c r="E140" s="30"/>
      <c r="F140" s="30"/>
    </row>
    <row r="141" spans="2:6" x14ac:dyDescent="0.2">
      <c r="B141" s="30"/>
      <c r="C141" s="30"/>
      <c r="D141" s="30"/>
      <c r="E141" s="30"/>
      <c r="F141" s="30"/>
    </row>
    <row r="142" spans="2:6" x14ac:dyDescent="0.2">
      <c r="B142" s="30"/>
      <c r="C142" s="30"/>
      <c r="D142" s="30"/>
      <c r="E142" s="30"/>
      <c r="F142" s="30"/>
    </row>
    <row r="143" spans="2:6" x14ac:dyDescent="0.2">
      <c r="B143" s="30"/>
      <c r="C143" s="30"/>
      <c r="D143" s="30"/>
      <c r="E143" s="30"/>
      <c r="F143" s="30"/>
    </row>
    <row r="144" spans="2:6" x14ac:dyDescent="0.2">
      <c r="B144" s="30"/>
      <c r="C144" s="30"/>
      <c r="D144" s="30"/>
      <c r="E144" s="30"/>
      <c r="F144" s="30"/>
    </row>
    <row r="145" spans="2:10" x14ac:dyDescent="0.2">
      <c r="B145" s="30"/>
      <c r="C145" s="30"/>
      <c r="D145" s="30"/>
      <c r="E145" s="30"/>
      <c r="F145" s="30"/>
    </row>
    <row r="146" spans="2:10" x14ac:dyDescent="0.2">
      <c r="B146" s="30"/>
      <c r="C146" s="30"/>
      <c r="D146" s="30"/>
      <c r="E146" s="30"/>
      <c r="F146" s="30"/>
    </row>
    <row r="147" spans="2:10" x14ac:dyDescent="0.2">
      <c r="B147" s="30"/>
      <c r="C147" s="30"/>
      <c r="D147" s="30"/>
      <c r="E147" s="30"/>
      <c r="F147" s="30"/>
    </row>
    <row r="148" spans="2:10" x14ac:dyDescent="0.2">
      <c r="B148" s="30"/>
      <c r="C148" s="30"/>
      <c r="D148" s="30"/>
      <c r="E148" s="30"/>
      <c r="F148" s="30"/>
    </row>
    <row r="149" spans="2:10" x14ac:dyDescent="0.2">
      <c r="B149" s="30"/>
      <c r="C149" s="30"/>
      <c r="D149" s="30"/>
      <c r="E149" s="30"/>
      <c r="F149" s="30"/>
    </row>
    <row r="150" spans="2:10" x14ac:dyDescent="0.2">
      <c r="B150" s="30"/>
      <c r="C150" s="30"/>
      <c r="D150" s="30"/>
      <c r="E150" s="30"/>
      <c r="F150" s="30"/>
    </row>
    <row r="157" spans="2:10" s="24" customFormat="1" ht="15" x14ac:dyDescent="0.2">
      <c r="J157" s="60"/>
    </row>
    <row r="158" spans="2:10" s="24" customFormat="1" ht="15" x14ac:dyDescent="0.2">
      <c r="J158" s="60"/>
    </row>
    <row r="159" spans="2:10" s="24" customFormat="1" ht="15" x14ac:dyDescent="0.2">
      <c r="J159" s="60"/>
    </row>
    <row r="162" spans="2:10" s="27" customFormat="1" ht="11.25" x14ac:dyDescent="0.2">
      <c r="J162" s="59"/>
    </row>
    <row r="164" spans="2:10" x14ac:dyDescent="0.2">
      <c r="B164" s="30"/>
      <c r="C164" s="30"/>
      <c r="D164" s="30"/>
      <c r="E164" s="30"/>
      <c r="F164" s="30"/>
    </row>
    <row r="165" spans="2:10" x14ac:dyDescent="0.2">
      <c r="B165" s="30"/>
      <c r="C165" s="30"/>
      <c r="D165" s="30"/>
      <c r="E165" s="30"/>
      <c r="F165" s="30"/>
    </row>
    <row r="166" spans="2:10" x14ac:dyDescent="0.2">
      <c r="B166" s="30"/>
      <c r="C166" s="30"/>
      <c r="D166" s="30"/>
      <c r="E166" s="30"/>
      <c r="F166" s="30"/>
    </row>
    <row r="167" spans="2:10" x14ac:dyDescent="0.2">
      <c r="B167" s="30"/>
      <c r="C167" s="30"/>
      <c r="D167" s="30"/>
      <c r="E167" s="30"/>
      <c r="F167" s="30"/>
    </row>
    <row r="168" spans="2:10" x14ac:dyDescent="0.2">
      <c r="B168" s="30"/>
      <c r="C168" s="30"/>
      <c r="D168" s="30"/>
      <c r="E168" s="30"/>
      <c r="F168" s="30"/>
    </row>
    <row r="169" spans="2:10" x14ac:dyDescent="0.2">
      <c r="B169" s="30"/>
      <c r="C169" s="30"/>
      <c r="D169" s="30"/>
      <c r="E169" s="30"/>
      <c r="F169" s="30"/>
    </row>
    <row r="170" spans="2:10" x14ac:dyDescent="0.2">
      <c r="B170" s="30"/>
      <c r="C170" s="30"/>
      <c r="D170" s="30"/>
      <c r="E170" s="30"/>
      <c r="F170" s="30"/>
    </row>
    <row r="171" spans="2:10" x14ac:dyDescent="0.2">
      <c r="B171" s="30"/>
      <c r="C171" s="30"/>
      <c r="D171" s="30"/>
      <c r="E171" s="30"/>
      <c r="F171" s="30"/>
    </row>
    <row r="172" spans="2:10" x14ac:dyDescent="0.2">
      <c r="B172" s="30"/>
      <c r="C172" s="30"/>
      <c r="D172" s="30"/>
      <c r="E172" s="30"/>
      <c r="F172" s="30"/>
    </row>
    <row r="173" spans="2:10" x14ac:dyDescent="0.2">
      <c r="B173" s="30"/>
      <c r="C173" s="30"/>
      <c r="D173" s="30"/>
      <c r="E173" s="30"/>
      <c r="F173" s="30"/>
    </row>
    <row r="174" spans="2:10" x14ac:dyDescent="0.2">
      <c r="B174" s="30"/>
      <c r="C174" s="30"/>
      <c r="D174" s="30"/>
      <c r="E174" s="30"/>
      <c r="F174" s="30"/>
    </row>
    <row r="175" spans="2:10" x14ac:dyDescent="0.2">
      <c r="B175" s="30"/>
      <c r="C175" s="30"/>
      <c r="D175" s="30"/>
      <c r="E175" s="30"/>
      <c r="F175" s="30"/>
    </row>
    <row r="176" spans="2:10" x14ac:dyDescent="0.2">
      <c r="B176" s="30"/>
      <c r="C176" s="30"/>
      <c r="D176" s="30"/>
      <c r="E176" s="30"/>
      <c r="F176" s="30"/>
    </row>
    <row r="177" spans="2:6" x14ac:dyDescent="0.2">
      <c r="B177" s="30"/>
      <c r="C177" s="30"/>
      <c r="D177" s="30"/>
      <c r="E177" s="30"/>
      <c r="F177" s="30"/>
    </row>
    <row r="178" spans="2:6" x14ac:dyDescent="0.2">
      <c r="B178" s="30"/>
      <c r="C178" s="30"/>
      <c r="D178" s="30"/>
      <c r="E178" s="30"/>
      <c r="F178" s="30"/>
    </row>
    <row r="179" spans="2:6" x14ac:dyDescent="0.2">
      <c r="B179" s="30"/>
      <c r="C179" s="30"/>
      <c r="D179" s="30"/>
      <c r="E179" s="30"/>
      <c r="F179" s="30"/>
    </row>
    <row r="180" spans="2:6" x14ac:dyDescent="0.2">
      <c r="B180" s="30"/>
      <c r="C180" s="30"/>
      <c r="D180" s="30"/>
      <c r="E180" s="30"/>
      <c r="F180" s="30"/>
    </row>
    <row r="181" spans="2:6" x14ac:dyDescent="0.2">
      <c r="B181" s="30"/>
      <c r="C181" s="30"/>
      <c r="D181" s="30"/>
      <c r="E181" s="30"/>
      <c r="F181" s="30"/>
    </row>
    <row r="182" spans="2:6" x14ac:dyDescent="0.2">
      <c r="B182" s="30"/>
      <c r="C182" s="30"/>
      <c r="D182" s="30"/>
      <c r="E182" s="30"/>
      <c r="F182" s="30"/>
    </row>
    <row r="183" spans="2:6" x14ac:dyDescent="0.2">
      <c r="B183" s="30"/>
      <c r="C183" s="30"/>
      <c r="D183" s="30"/>
      <c r="E183" s="30"/>
      <c r="F183" s="30"/>
    </row>
    <row r="184" spans="2:6" x14ac:dyDescent="0.2">
      <c r="B184" s="30"/>
      <c r="C184" s="30"/>
      <c r="D184" s="30"/>
      <c r="E184" s="30"/>
      <c r="F184" s="30"/>
    </row>
    <row r="185" spans="2:6" x14ac:dyDescent="0.2">
      <c r="B185" s="30"/>
      <c r="C185" s="30"/>
      <c r="D185" s="30"/>
      <c r="E185" s="30"/>
      <c r="F185" s="30"/>
    </row>
    <row r="186" spans="2:6" x14ac:dyDescent="0.2">
      <c r="B186" s="30"/>
      <c r="C186" s="30"/>
      <c r="D186" s="30"/>
      <c r="E186" s="30"/>
      <c r="F186" s="30"/>
    </row>
    <row r="187" spans="2:6" x14ac:dyDescent="0.2">
      <c r="B187" s="30"/>
      <c r="C187" s="30"/>
      <c r="D187" s="30"/>
      <c r="E187" s="30"/>
      <c r="F187" s="30"/>
    </row>
    <row r="188" spans="2:6" x14ac:dyDescent="0.2">
      <c r="B188" s="30"/>
      <c r="C188" s="30"/>
      <c r="D188" s="30"/>
      <c r="E188" s="30"/>
      <c r="F188" s="30"/>
    </row>
    <row r="189" spans="2:6" x14ac:dyDescent="0.2">
      <c r="B189" s="30"/>
      <c r="C189" s="30"/>
      <c r="D189" s="30"/>
      <c r="E189" s="30"/>
      <c r="F189" s="30"/>
    </row>
    <row r="190" spans="2:6" x14ac:dyDescent="0.2">
      <c r="B190" s="30"/>
      <c r="C190" s="30"/>
      <c r="D190" s="30"/>
      <c r="E190" s="30"/>
      <c r="F190" s="30"/>
    </row>
    <row r="191" spans="2:6" x14ac:dyDescent="0.2">
      <c r="B191" s="30"/>
      <c r="C191" s="30"/>
      <c r="D191" s="30"/>
      <c r="E191" s="30"/>
      <c r="F191" s="30"/>
    </row>
    <row r="192" spans="2:6" x14ac:dyDescent="0.2">
      <c r="B192" s="30"/>
      <c r="C192" s="30"/>
      <c r="D192" s="30"/>
      <c r="E192" s="30"/>
      <c r="F192" s="30"/>
    </row>
    <row r="193" spans="2:6" x14ac:dyDescent="0.2">
      <c r="B193" s="30"/>
      <c r="C193" s="30"/>
      <c r="D193" s="30"/>
      <c r="E193" s="30"/>
      <c r="F193" s="30"/>
    </row>
    <row r="194" spans="2:6" x14ac:dyDescent="0.2">
      <c r="B194" s="30"/>
      <c r="C194" s="30"/>
      <c r="D194" s="30"/>
      <c r="E194" s="30"/>
      <c r="F194" s="30"/>
    </row>
    <row r="195" spans="2:6" x14ac:dyDescent="0.2">
      <c r="B195" s="30"/>
      <c r="C195" s="30"/>
      <c r="D195" s="30"/>
      <c r="E195" s="30"/>
      <c r="F195" s="30"/>
    </row>
    <row r="196" spans="2:6" x14ac:dyDescent="0.2">
      <c r="B196" s="30"/>
      <c r="C196" s="30"/>
      <c r="D196" s="30"/>
      <c r="E196" s="30"/>
      <c r="F196" s="30"/>
    </row>
    <row r="197" spans="2:6" x14ac:dyDescent="0.2">
      <c r="B197" s="30"/>
      <c r="C197" s="30"/>
      <c r="D197" s="30"/>
      <c r="E197" s="30"/>
      <c r="F197" s="30"/>
    </row>
    <row r="198" spans="2:6" x14ac:dyDescent="0.2">
      <c r="B198" s="30"/>
      <c r="C198" s="30"/>
      <c r="D198" s="30"/>
      <c r="E198" s="30"/>
      <c r="F198" s="30"/>
    </row>
    <row r="199" spans="2:6" x14ac:dyDescent="0.2">
      <c r="B199" s="30"/>
      <c r="C199" s="30"/>
      <c r="D199" s="30"/>
      <c r="E199" s="30"/>
      <c r="F199" s="30"/>
    </row>
    <row r="200" spans="2:6" x14ac:dyDescent="0.2">
      <c r="B200" s="30"/>
      <c r="C200" s="30"/>
      <c r="D200" s="30"/>
      <c r="E200" s="30"/>
      <c r="F200" s="30"/>
    </row>
    <row r="201" spans="2:6" x14ac:dyDescent="0.2">
      <c r="B201" s="30"/>
      <c r="C201" s="30"/>
      <c r="D201" s="30"/>
      <c r="E201" s="30"/>
      <c r="F201" s="30"/>
    </row>
    <row r="202" spans="2:6" x14ac:dyDescent="0.2">
      <c r="B202" s="30"/>
      <c r="C202" s="30"/>
      <c r="D202" s="30"/>
      <c r="E202" s="30"/>
      <c r="F202" s="30"/>
    </row>
    <row r="209" spans="2:10" s="24" customFormat="1" ht="15" x14ac:dyDescent="0.2">
      <c r="J209" s="60"/>
    </row>
    <row r="210" spans="2:10" s="24" customFormat="1" ht="15" x14ac:dyDescent="0.2">
      <c r="J210" s="60"/>
    </row>
    <row r="211" spans="2:10" s="24" customFormat="1" ht="15" x14ac:dyDescent="0.2">
      <c r="J211" s="60"/>
    </row>
    <row r="214" spans="2:10" s="27" customFormat="1" ht="11.25" x14ac:dyDescent="0.2">
      <c r="J214" s="59"/>
    </row>
    <row r="217" spans="2:10" x14ac:dyDescent="0.2">
      <c r="B217" s="30"/>
      <c r="C217" s="30"/>
      <c r="D217" s="30"/>
      <c r="E217" s="30"/>
      <c r="F217" s="30"/>
    </row>
    <row r="218" spans="2:10" x14ac:dyDescent="0.2">
      <c r="B218" s="30"/>
      <c r="C218" s="30"/>
      <c r="D218" s="30"/>
      <c r="E218" s="30"/>
      <c r="F218" s="30"/>
    </row>
    <row r="219" spans="2:10" x14ac:dyDescent="0.2">
      <c r="B219" s="30"/>
      <c r="C219" s="30"/>
      <c r="D219" s="30"/>
      <c r="E219" s="30"/>
      <c r="F219" s="30"/>
    </row>
    <row r="220" spans="2:10" x14ac:dyDescent="0.2">
      <c r="B220" s="30"/>
      <c r="C220" s="30"/>
      <c r="D220" s="30"/>
      <c r="E220" s="30"/>
      <c r="F220" s="30"/>
    </row>
    <row r="221" spans="2:10" x14ac:dyDescent="0.2">
      <c r="B221" s="30"/>
      <c r="C221" s="30"/>
      <c r="D221" s="30"/>
      <c r="E221" s="30"/>
      <c r="F221" s="30"/>
    </row>
    <row r="222" spans="2:10" x14ac:dyDescent="0.2">
      <c r="B222" s="30"/>
      <c r="C222" s="30"/>
      <c r="D222" s="30"/>
      <c r="E222" s="30"/>
      <c r="F222" s="30"/>
    </row>
    <row r="223" spans="2:10" x14ac:dyDescent="0.2">
      <c r="B223" s="30"/>
      <c r="C223" s="30"/>
      <c r="D223" s="30"/>
      <c r="E223" s="30"/>
      <c r="F223" s="30"/>
    </row>
    <row r="224" spans="2:10" x14ac:dyDescent="0.2">
      <c r="B224" s="30"/>
      <c r="C224" s="30"/>
      <c r="D224" s="30"/>
      <c r="E224" s="30"/>
      <c r="F224" s="30"/>
    </row>
    <row r="225" spans="2:6" x14ac:dyDescent="0.2">
      <c r="B225" s="30"/>
      <c r="C225" s="30"/>
      <c r="D225" s="30"/>
      <c r="E225" s="30"/>
      <c r="F225" s="30"/>
    </row>
    <row r="226" spans="2:6" x14ac:dyDescent="0.2">
      <c r="B226" s="30"/>
      <c r="C226" s="30"/>
      <c r="D226" s="30"/>
      <c r="E226" s="30"/>
      <c r="F226" s="30"/>
    </row>
    <row r="227" spans="2:6" x14ac:dyDescent="0.2">
      <c r="B227" s="30"/>
      <c r="C227" s="30"/>
      <c r="D227" s="30"/>
      <c r="E227" s="30"/>
      <c r="F227" s="30"/>
    </row>
    <row r="228" spans="2:6" x14ac:dyDescent="0.2">
      <c r="B228" s="30"/>
      <c r="C228" s="30"/>
      <c r="D228" s="30"/>
      <c r="E228" s="30"/>
      <c r="F228" s="30"/>
    </row>
    <row r="229" spans="2:6" x14ac:dyDescent="0.2">
      <c r="B229" s="30"/>
      <c r="C229" s="30"/>
      <c r="D229" s="30"/>
      <c r="E229" s="30"/>
      <c r="F229" s="30"/>
    </row>
    <row r="230" spans="2:6" x14ac:dyDescent="0.2">
      <c r="B230" s="30"/>
      <c r="C230" s="30"/>
      <c r="D230" s="30"/>
      <c r="E230" s="30"/>
      <c r="F230" s="30"/>
    </row>
    <row r="231" spans="2:6" x14ac:dyDescent="0.2">
      <c r="B231" s="30"/>
      <c r="C231" s="30"/>
      <c r="D231" s="30"/>
      <c r="E231" s="30"/>
      <c r="F231" s="30"/>
    </row>
    <row r="232" spans="2:6" x14ac:dyDescent="0.2">
      <c r="B232" s="30"/>
      <c r="C232" s="30"/>
      <c r="D232" s="30"/>
      <c r="E232" s="30"/>
      <c r="F232" s="30"/>
    </row>
    <row r="233" spans="2:6" x14ac:dyDescent="0.2">
      <c r="B233" s="30"/>
      <c r="C233" s="30"/>
      <c r="D233" s="30"/>
      <c r="E233" s="30"/>
      <c r="F233" s="30"/>
    </row>
    <row r="234" spans="2:6" x14ac:dyDescent="0.2">
      <c r="B234" s="30"/>
      <c r="C234" s="30"/>
      <c r="D234" s="30"/>
      <c r="E234" s="30"/>
      <c r="F234" s="30"/>
    </row>
    <row r="235" spans="2:6" x14ac:dyDescent="0.2">
      <c r="B235" s="30"/>
      <c r="C235" s="30"/>
      <c r="D235" s="30"/>
      <c r="E235" s="30"/>
      <c r="F235" s="30"/>
    </row>
    <row r="236" spans="2:6" x14ac:dyDescent="0.2">
      <c r="B236" s="30"/>
      <c r="C236" s="30"/>
      <c r="D236" s="30"/>
      <c r="E236" s="30"/>
      <c r="F236" s="30"/>
    </row>
    <row r="237" spans="2:6" x14ac:dyDescent="0.2">
      <c r="B237" s="30"/>
      <c r="C237" s="30"/>
      <c r="D237" s="30"/>
      <c r="E237" s="30"/>
      <c r="F237" s="30"/>
    </row>
    <row r="238" spans="2:6" x14ac:dyDescent="0.2">
      <c r="B238" s="30"/>
      <c r="C238" s="30"/>
      <c r="D238" s="30"/>
      <c r="E238" s="30"/>
      <c r="F238" s="30"/>
    </row>
    <row r="239" spans="2:6" x14ac:dyDescent="0.2">
      <c r="B239" s="30"/>
      <c r="C239" s="30"/>
      <c r="D239" s="30"/>
      <c r="E239" s="30"/>
      <c r="F239" s="30"/>
    </row>
    <row r="240" spans="2:6" x14ac:dyDescent="0.2">
      <c r="B240" s="30"/>
      <c r="C240" s="30"/>
      <c r="D240" s="30"/>
      <c r="E240" s="30"/>
      <c r="F240" s="30"/>
    </row>
    <row r="241" spans="2:6" x14ac:dyDescent="0.2">
      <c r="B241" s="30"/>
      <c r="C241" s="30"/>
      <c r="D241" s="30"/>
      <c r="E241" s="30"/>
      <c r="F241" s="30"/>
    </row>
    <row r="242" spans="2:6" x14ac:dyDescent="0.2">
      <c r="B242" s="30"/>
      <c r="C242" s="30"/>
      <c r="D242" s="30"/>
      <c r="E242" s="30"/>
      <c r="F242" s="30"/>
    </row>
    <row r="243" spans="2:6" x14ac:dyDescent="0.2">
      <c r="B243" s="30"/>
      <c r="C243" s="30"/>
      <c r="D243" s="30"/>
      <c r="E243" s="30"/>
      <c r="F243" s="30"/>
    </row>
    <row r="244" spans="2:6" x14ac:dyDescent="0.2">
      <c r="B244" s="30"/>
      <c r="C244" s="30"/>
      <c r="D244" s="30"/>
      <c r="E244" s="30"/>
      <c r="F244" s="30"/>
    </row>
    <row r="245" spans="2:6" x14ac:dyDescent="0.2">
      <c r="B245" s="30"/>
      <c r="C245" s="30"/>
      <c r="D245" s="30"/>
      <c r="E245" s="30"/>
      <c r="F245" s="30"/>
    </row>
    <row r="246" spans="2:6" x14ac:dyDescent="0.2">
      <c r="B246" s="30"/>
      <c r="C246" s="30"/>
      <c r="D246" s="30"/>
      <c r="E246" s="30"/>
      <c r="F246" s="30"/>
    </row>
    <row r="247" spans="2:6" x14ac:dyDescent="0.2">
      <c r="B247" s="30"/>
      <c r="C247" s="30"/>
      <c r="D247" s="30"/>
      <c r="E247" s="30"/>
      <c r="F247" s="30"/>
    </row>
    <row r="248" spans="2:6" x14ac:dyDescent="0.2">
      <c r="B248" s="30"/>
      <c r="C248" s="30"/>
      <c r="D248" s="30"/>
      <c r="E248" s="30"/>
      <c r="F248" s="30"/>
    </row>
    <row r="249" spans="2:6" x14ac:dyDescent="0.2">
      <c r="B249" s="30"/>
      <c r="C249" s="30"/>
      <c r="D249" s="30"/>
      <c r="E249" s="30"/>
      <c r="F249" s="30"/>
    </row>
    <row r="250" spans="2:6" x14ac:dyDescent="0.2">
      <c r="B250" s="30"/>
      <c r="C250" s="30"/>
      <c r="D250" s="30"/>
      <c r="E250" s="30"/>
      <c r="F250" s="30"/>
    </row>
    <row r="251" spans="2:6" x14ac:dyDescent="0.2">
      <c r="B251" s="30"/>
      <c r="C251" s="30"/>
      <c r="D251" s="30"/>
      <c r="E251" s="30"/>
      <c r="F251" s="30"/>
    </row>
    <row r="252" spans="2:6" x14ac:dyDescent="0.2">
      <c r="B252" s="30"/>
      <c r="C252" s="30"/>
      <c r="D252" s="30"/>
      <c r="E252" s="30"/>
      <c r="F252" s="30"/>
    </row>
    <row r="253" spans="2:6" x14ac:dyDescent="0.2">
      <c r="B253" s="30"/>
      <c r="C253" s="30"/>
      <c r="D253" s="30"/>
      <c r="E253" s="30"/>
      <c r="F253" s="30"/>
    </row>
    <row r="254" spans="2:6" x14ac:dyDescent="0.2">
      <c r="B254" s="30"/>
      <c r="C254" s="30"/>
      <c r="D254" s="30"/>
      <c r="E254" s="30"/>
      <c r="F254" s="30"/>
    </row>
    <row r="261" spans="2:10" s="24" customFormat="1" ht="15" x14ac:dyDescent="0.2">
      <c r="J261" s="60"/>
    </row>
    <row r="262" spans="2:10" s="24" customFormat="1" ht="15" x14ac:dyDescent="0.2">
      <c r="J262" s="60"/>
    </row>
    <row r="263" spans="2:10" s="24" customFormat="1" ht="15" x14ac:dyDescent="0.2">
      <c r="J263" s="60"/>
    </row>
    <row r="266" spans="2:10" s="27" customFormat="1" ht="11.25" x14ac:dyDescent="0.2">
      <c r="J266" s="59"/>
    </row>
    <row r="269" spans="2:10" x14ac:dyDescent="0.2">
      <c r="B269" s="30"/>
      <c r="C269" s="30"/>
      <c r="D269" s="30"/>
      <c r="E269" s="30"/>
      <c r="F269" s="30"/>
    </row>
    <row r="270" spans="2:10" x14ac:dyDescent="0.2">
      <c r="B270" s="30"/>
      <c r="C270" s="30"/>
      <c r="D270" s="30"/>
      <c r="E270" s="30"/>
      <c r="F270" s="30"/>
    </row>
    <row r="271" spans="2:10" x14ac:dyDescent="0.2">
      <c r="B271" s="30"/>
      <c r="C271" s="30"/>
      <c r="D271" s="30"/>
      <c r="E271" s="30"/>
      <c r="F271" s="30"/>
    </row>
    <row r="272" spans="2:10" x14ac:dyDescent="0.2">
      <c r="B272" s="30"/>
      <c r="C272" s="30"/>
      <c r="D272" s="30"/>
      <c r="E272" s="30"/>
      <c r="F272" s="30"/>
    </row>
    <row r="273" spans="2:6" x14ac:dyDescent="0.2">
      <c r="B273" s="30"/>
      <c r="C273" s="30"/>
      <c r="D273" s="30"/>
      <c r="E273" s="30"/>
      <c r="F273" s="30"/>
    </row>
    <row r="274" spans="2:6" x14ac:dyDescent="0.2">
      <c r="B274" s="30"/>
      <c r="C274" s="30"/>
      <c r="D274" s="30"/>
      <c r="E274" s="30"/>
      <c r="F274" s="30"/>
    </row>
    <row r="275" spans="2:6" x14ac:dyDescent="0.2">
      <c r="B275" s="30"/>
      <c r="C275" s="30"/>
      <c r="D275" s="30"/>
      <c r="E275" s="30"/>
      <c r="F275" s="30"/>
    </row>
    <row r="276" spans="2:6" x14ac:dyDescent="0.2">
      <c r="B276" s="30"/>
      <c r="C276" s="30"/>
      <c r="D276" s="30"/>
      <c r="E276" s="30"/>
      <c r="F276" s="30"/>
    </row>
    <row r="277" spans="2:6" x14ac:dyDescent="0.2">
      <c r="B277" s="30"/>
      <c r="C277" s="30"/>
      <c r="D277" s="30"/>
      <c r="E277" s="30"/>
      <c r="F277" s="30"/>
    </row>
    <row r="278" spans="2:6" x14ac:dyDescent="0.2">
      <c r="B278" s="30"/>
      <c r="C278" s="30"/>
      <c r="D278" s="30"/>
      <c r="E278" s="30"/>
      <c r="F278" s="30"/>
    </row>
    <row r="279" spans="2:6" x14ac:dyDescent="0.2">
      <c r="B279" s="30"/>
      <c r="C279" s="30"/>
      <c r="D279" s="30"/>
      <c r="E279" s="30"/>
      <c r="F279" s="30"/>
    </row>
    <row r="280" spans="2:6" x14ac:dyDescent="0.2">
      <c r="B280" s="30"/>
      <c r="C280" s="30"/>
      <c r="D280" s="30"/>
      <c r="E280" s="30"/>
      <c r="F280" s="30"/>
    </row>
    <row r="281" spans="2:6" x14ac:dyDescent="0.2">
      <c r="B281" s="30"/>
      <c r="C281" s="30"/>
      <c r="D281" s="30"/>
      <c r="E281" s="30"/>
      <c r="F281" s="30"/>
    </row>
    <row r="282" spans="2:6" x14ac:dyDescent="0.2">
      <c r="B282" s="30"/>
      <c r="C282" s="30"/>
      <c r="D282" s="30"/>
      <c r="E282" s="30"/>
      <c r="F282" s="30"/>
    </row>
    <row r="283" spans="2:6" x14ac:dyDescent="0.2">
      <c r="B283" s="30"/>
      <c r="C283" s="30"/>
      <c r="D283" s="30"/>
      <c r="E283" s="30"/>
      <c r="F283" s="30"/>
    </row>
    <row r="284" spans="2:6" x14ac:dyDescent="0.2">
      <c r="B284" s="30"/>
      <c r="C284" s="30"/>
      <c r="D284" s="30"/>
      <c r="E284" s="30"/>
      <c r="F284" s="30"/>
    </row>
    <row r="285" spans="2:6" x14ac:dyDescent="0.2">
      <c r="B285" s="30"/>
      <c r="C285" s="30"/>
      <c r="D285" s="30"/>
      <c r="E285" s="30"/>
      <c r="F285" s="30"/>
    </row>
    <row r="286" spans="2:6" x14ac:dyDescent="0.2">
      <c r="B286" s="30"/>
      <c r="C286" s="30"/>
      <c r="D286" s="30"/>
      <c r="E286" s="30"/>
      <c r="F286" s="30"/>
    </row>
    <row r="287" spans="2:6" x14ac:dyDescent="0.2">
      <c r="B287" s="30"/>
      <c r="C287" s="30"/>
      <c r="D287" s="30"/>
      <c r="E287" s="30"/>
      <c r="F287" s="30"/>
    </row>
    <row r="288" spans="2:6" x14ac:dyDescent="0.2">
      <c r="B288" s="30"/>
      <c r="C288" s="30"/>
      <c r="D288" s="30"/>
      <c r="E288" s="30"/>
      <c r="F288" s="30"/>
    </row>
    <row r="289" spans="2:6" x14ac:dyDescent="0.2">
      <c r="B289" s="30"/>
      <c r="C289" s="30"/>
      <c r="D289" s="30"/>
      <c r="E289" s="30"/>
      <c r="F289" s="30"/>
    </row>
    <row r="290" spans="2:6" x14ac:dyDescent="0.2">
      <c r="B290" s="30"/>
      <c r="C290" s="30"/>
      <c r="D290" s="30"/>
      <c r="E290" s="30"/>
      <c r="F290" s="30"/>
    </row>
    <row r="291" spans="2:6" x14ac:dyDescent="0.2">
      <c r="B291" s="30"/>
      <c r="C291" s="30"/>
      <c r="D291" s="30"/>
      <c r="E291" s="30"/>
      <c r="F291" s="30"/>
    </row>
    <row r="292" spans="2:6" x14ac:dyDescent="0.2">
      <c r="B292" s="30"/>
      <c r="C292" s="30"/>
      <c r="D292" s="30"/>
      <c r="E292" s="30"/>
      <c r="F292" s="30"/>
    </row>
    <row r="293" spans="2:6" x14ac:dyDescent="0.2">
      <c r="B293" s="30"/>
      <c r="C293" s="30"/>
      <c r="D293" s="30"/>
      <c r="E293" s="30"/>
      <c r="F293" s="30"/>
    </row>
    <row r="294" spans="2:6" x14ac:dyDescent="0.2">
      <c r="B294" s="30"/>
      <c r="C294" s="30"/>
      <c r="D294" s="30"/>
      <c r="E294" s="30"/>
      <c r="F294" s="30"/>
    </row>
    <row r="295" spans="2:6" x14ac:dyDescent="0.2">
      <c r="B295" s="30"/>
      <c r="C295" s="30"/>
      <c r="D295" s="30"/>
      <c r="E295" s="30"/>
      <c r="F295" s="30"/>
    </row>
    <row r="296" spans="2:6" x14ac:dyDescent="0.2">
      <c r="B296" s="30"/>
      <c r="C296" s="30"/>
      <c r="D296" s="30"/>
      <c r="E296" s="30"/>
      <c r="F296" s="30"/>
    </row>
    <row r="297" spans="2:6" x14ac:dyDescent="0.2">
      <c r="B297" s="30"/>
      <c r="C297" s="30"/>
      <c r="D297" s="30"/>
      <c r="E297" s="30"/>
      <c r="F297" s="30"/>
    </row>
    <row r="298" spans="2:6" x14ac:dyDescent="0.2">
      <c r="B298" s="30"/>
      <c r="C298" s="30"/>
      <c r="D298" s="30"/>
      <c r="E298" s="30"/>
      <c r="F298" s="30"/>
    </row>
    <row r="299" spans="2:6" x14ac:dyDescent="0.2">
      <c r="B299" s="30"/>
      <c r="C299" s="30"/>
      <c r="D299" s="30"/>
      <c r="E299" s="30"/>
      <c r="F299" s="30"/>
    </row>
    <row r="300" spans="2:6" x14ac:dyDescent="0.2">
      <c r="B300" s="30"/>
      <c r="C300" s="30"/>
      <c r="D300" s="30"/>
      <c r="E300" s="30"/>
      <c r="F300" s="30"/>
    </row>
    <row r="301" spans="2:6" x14ac:dyDescent="0.2">
      <c r="B301" s="30"/>
      <c r="C301" s="30"/>
      <c r="D301" s="30"/>
      <c r="E301" s="30"/>
      <c r="F301" s="30"/>
    </row>
    <row r="302" spans="2:6" x14ac:dyDescent="0.2">
      <c r="B302" s="30"/>
      <c r="C302" s="30"/>
      <c r="D302" s="30"/>
      <c r="E302" s="30"/>
      <c r="F302" s="30"/>
    </row>
    <row r="303" spans="2:6" x14ac:dyDescent="0.2">
      <c r="B303" s="30"/>
      <c r="C303" s="30"/>
      <c r="D303" s="30"/>
      <c r="E303" s="30"/>
      <c r="F303" s="30"/>
    </row>
    <row r="304" spans="2:6" x14ac:dyDescent="0.2">
      <c r="B304" s="30"/>
      <c r="C304" s="30"/>
      <c r="D304" s="30"/>
      <c r="E304" s="30"/>
      <c r="F304" s="30"/>
    </row>
    <row r="305" spans="2:10" x14ac:dyDescent="0.2">
      <c r="B305" s="30"/>
      <c r="C305" s="30"/>
      <c r="D305" s="30"/>
      <c r="E305" s="30"/>
      <c r="F305" s="30"/>
    </row>
    <row r="306" spans="2:10" x14ac:dyDescent="0.2">
      <c r="B306" s="30"/>
      <c r="C306" s="30"/>
      <c r="D306" s="30"/>
      <c r="E306" s="30"/>
      <c r="F306" s="30"/>
    </row>
    <row r="313" spans="2:10" s="24" customFormat="1" ht="15" x14ac:dyDescent="0.2">
      <c r="J313" s="60"/>
    </row>
    <row r="314" spans="2:10" s="24" customFormat="1" ht="15" x14ac:dyDescent="0.2">
      <c r="J314" s="60"/>
    </row>
    <row r="315" spans="2:10" s="24" customFormat="1" ht="15" x14ac:dyDescent="0.2">
      <c r="J315" s="60"/>
    </row>
    <row r="318" spans="2:10" s="27" customFormat="1" ht="11.25" x14ac:dyDescent="0.2">
      <c r="J318" s="59"/>
    </row>
    <row r="321" spans="2:6" x14ac:dyDescent="0.2">
      <c r="B321" s="30"/>
      <c r="C321" s="30"/>
      <c r="D321" s="30"/>
      <c r="E321" s="30"/>
      <c r="F321" s="30"/>
    </row>
    <row r="322" spans="2:6" x14ac:dyDescent="0.2">
      <c r="B322" s="30"/>
      <c r="C322" s="30"/>
      <c r="D322" s="30"/>
      <c r="E322" s="30"/>
      <c r="F322" s="30"/>
    </row>
    <row r="323" spans="2:6" x14ac:dyDescent="0.2">
      <c r="B323" s="30"/>
      <c r="C323" s="30"/>
      <c r="D323" s="30"/>
      <c r="E323" s="30"/>
      <c r="F323" s="30"/>
    </row>
    <row r="324" spans="2:6" x14ac:dyDescent="0.2">
      <c r="B324" s="30"/>
      <c r="C324" s="30"/>
      <c r="D324" s="30"/>
      <c r="E324" s="30"/>
      <c r="F324" s="30"/>
    </row>
    <row r="325" spans="2:6" x14ac:dyDescent="0.2">
      <c r="B325" s="30"/>
      <c r="C325" s="30"/>
      <c r="D325" s="30"/>
      <c r="E325" s="30"/>
      <c r="F325" s="30"/>
    </row>
    <row r="326" spans="2:6" x14ac:dyDescent="0.2">
      <c r="B326" s="30"/>
      <c r="C326" s="30"/>
      <c r="D326" s="30"/>
      <c r="E326" s="30"/>
      <c r="F326" s="30"/>
    </row>
    <row r="327" spans="2:6" x14ac:dyDescent="0.2">
      <c r="B327" s="30"/>
      <c r="C327" s="30"/>
      <c r="D327" s="30"/>
      <c r="E327" s="30"/>
      <c r="F327" s="30"/>
    </row>
    <row r="328" spans="2:6" x14ac:dyDescent="0.2">
      <c r="B328" s="30"/>
      <c r="C328" s="30"/>
      <c r="D328" s="30"/>
      <c r="E328" s="30"/>
      <c r="F328" s="30"/>
    </row>
    <row r="329" spans="2:6" x14ac:dyDescent="0.2">
      <c r="B329" s="30"/>
      <c r="C329" s="30"/>
      <c r="D329" s="30"/>
      <c r="E329" s="30"/>
      <c r="F329" s="30"/>
    </row>
    <row r="330" spans="2:6" x14ac:dyDescent="0.2">
      <c r="B330" s="30"/>
      <c r="C330" s="30"/>
      <c r="D330" s="30"/>
      <c r="E330" s="30"/>
      <c r="F330" s="30"/>
    </row>
    <row r="331" spans="2:6" x14ac:dyDescent="0.2">
      <c r="B331" s="30"/>
      <c r="C331" s="30"/>
      <c r="D331" s="30"/>
      <c r="E331" s="30"/>
      <c r="F331" s="30"/>
    </row>
    <row r="332" spans="2:6" x14ac:dyDescent="0.2">
      <c r="B332" s="30"/>
      <c r="C332" s="30"/>
      <c r="D332" s="30"/>
      <c r="E332" s="30"/>
      <c r="F332" s="30"/>
    </row>
    <row r="333" spans="2:6" x14ac:dyDescent="0.2">
      <c r="B333" s="30"/>
      <c r="C333" s="30"/>
      <c r="D333" s="30"/>
      <c r="E333" s="30"/>
      <c r="F333" s="30"/>
    </row>
    <row r="334" spans="2:6" x14ac:dyDescent="0.2">
      <c r="B334" s="30"/>
      <c r="C334" s="30"/>
      <c r="D334" s="30"/>
      <c r="E334" s="30"/>
      <c r="F334" s="30"/>
    </row>
    <row r="335" spans="2:6" x14ac:dyDescent="0.2">
      <c r="B335" s="30"/>
      <c r="C335" s="30"/>
      <c r="D335" s="30"/>
      <c r="E335" s="30"/>
      <c r="F335" s="30"/>
    </row>
    <row r="336" spans="2:6" x14ac:dyDescent="0.2">
      <c r="B336" s="30"/>
      <c r="C336" s="30"/>
      <c r="D336" s="30"/>
      <c r="E336" s="30"/>
      <c r="F336" s="30"/>
    </row>
    <row r="337" spans="2:6" x14ac:dyDescent="0.2">
      <c r="B337" s="30"/>
      <c r="C337" s="30"/>
      <c r="D337" s="30"/>
      <c r="E337" s="30"/>
      <c r="F337" s="30"/>
    </row>
    <row r="338" spans="2:6" x14ac:dyDescent="0.2">
      <c r="B338" s="30"/>
      <c r="C338" s="30"/>
      <c r="D338" s="30"/>
      <c r="E338" s="30"/>
      <c r="F338" s="30"/>
    </row>
    <row r="339" spans="2:6" x14ac:dyDescent="0.2">
      <c r="B339" s="30"/>
      <c r="C339" s="30"/>
      <c r="D339" s="30"/>
      <c r="E339" s="30"/>
      <c r="F339" s="30"/>
    </row>
    <row r="340" spans="2:6" x14ac:dyDescent="0.2">
      <c r="B340" s="30"/>
      <c r="C340" s="30"/>
      <c r="D340" s="30"/>
      <c r="E340" s="30"/>
      <c r="F340" s="30"/>
    </row>
    <row r="341" spans="2:6" x14ac:dyDescent="0.2">
      <c r="B341" s="30"/>
      <c r="C341" s="30"/>
      <c r="D341" s="30"/>
      <c r="E341" s="30"/>
      <c r="F341" s="30"/>
    </row>
    <row r="342" spans="2:6" x14ac:dyDescent="0.2">
      <c r="B342" s="30"/>
      <c r="C342" s="30"/>
      <c r="D342" s="30"/>
      <c r="E342" s="30"/>
      <c r="F342" s="30"/>
    </row>
    <row r="343" spans="2:6" x14ac:dyDescent="0.2">
      <c r="B343" s="30"/>
      <c r="C343" s="30"/>
      <c r="D343" s="30"/>
      <c r="E343" s="30"/>
      <c r="F343" s="30"/>
    </row>
    <row r="344" spans="2:6" x14ac:dyDescent="0.2">
      <c r="B344" s="30"/>
      <c r="C344" s="30"/>
      <c r="D344" s="30"/>
      <c r="E344" s="30"/>
      <c r="F344" s="30"/>
    </row>
    <row r="345" spans="2:6" x14ac:dyDescent="0.2">
      <c r="B345" s="30"/>
      <c r="C345" s="30"/>
      <c r="D345" s="30"/>
      <c r="E345" s="30"/>
      <c r="F345" s="30"/>
    </row>
    <row r="346" spans="2:6" x14ac:dyDescent="0.2">
      <c r="B346" s="30"/>
      <c r="C346" s="30"/>
      <c r="D346" s="30"/>
      <c r="E346" s="30"/>
      <c r="F346" s="30"/>
    </row>
    <row r="347" spans="2:6" x14ac:dyDescent="0.2">
      <c r="B347" s="30"/>
      <c r="C347" s="30"/>
      <c r="D347" s="30"/>
      <c r="E347" s="30"/>
      <c r="F347" s="30"/>
    </row>
    <row r="348" spans="2:6" x14ac:dyDescent="0.2">
      <c r="B348" s="30"/>
      <c r="C348" s="30"/>
      <c r="D348" s="30"/>
      <c r="E348" s="30"/>
      <c r="F348" s="30"/>
    </row>
    <row r="349" spans="2:6" x14ac:dyDescent="0.2">
      <c r="B349" s="30"/>
      <c r="C349" s="30"/>
      <c r="D349" s="30"/>
      <c r="E349" s="30"/>
      <c r="F349" s="30"/>
    </row>
    <row r="350" spans="2:6" x14ac:dyDescent="0.2">
      <c r="B350" s="30"/>
      <c r="C350" s="30"/>
      <c r="D350" s="30"/>
      <c r="E350" s="30"/>
      <c r="F350" s="30"/>
    </row>
    <row r="351" spans="2:6" x14ac:dyDescent="0.2">
      <c r="B351" s="30"/>
      <c r="C351" s="30"/>
      <c r="D351" s="30"/>
      <c r="E351" s="30"/>
      <c r="F351" s="30"/>
    </row>
    <row r="352" spans="2:6" x14ac:dyDescent="0.2">
      <c r="B352" s="30"/>
      <c r="C352" s="30"/>
      <c r="D352" s="30"/>
      <c r="E352" s="30"/>
      <c r="F352" s="30"/>
    </row>
    <row r="353" spans="2:10" x14ac:dyDescent="0.2">
      <c r="B353" s="30"/>
      <c r="C353" s="30"/>
      <c r="D353" s="30"/>
      <c r="E353" s="30"/>
      <c r="F353" s="30"/>
    </row>
    <row r="354" spans="2:10" x14ac:dyDescent="0.2">
      <c r="B354" s="30"/>
      <c r="C354" s="30"/>
      <c r="D354" s="30"/>
      <c r="E354" s="30"/>
      <c r="F354" s="30"/>
    </row>
    <row r="355" spans="2:10" x14ac:dyDescent="0.2">
      <c r="B355" s="30"/>
      <c r="C355" s="30"/>
      <c r="D355" s="30"/>
      <c r="E355" s="30"/>
      <c r="F355" s="30"/>
    </row>
    <row r="356" spans="2:10" x14ac:dyDescent="0.2">
      <c r="B356" s="30"/>
      <c r="C356" s="30"/>
      <c r="D356" s="30"/>
      <c r="E356" s="30"/>
      <c r="F356" s="30"/>
    </row>
    <row r="357" spans="2:10" x14ac:dyDescent="0.2">
      <c r="B357" s="30"/>
      <c r="C357" s="30"/>
      <c r="D357" s="30"/>
      <c r="E357" s="30"/>
      <c r="F357" s="30"/>
    </row>
    <row r="358" spans="2:10" x14ac:dyDescent="0.2">
      <c r="B358" s="30"/>
      <c r="C358" s="30"/>
      <c r="D358" s="30"/>
      <c r="E358" s="30"/>
      <c r="F358" s="30"/>
    </row>
    <row r="365" spans="2:10" s="24" customFormat="1" ht="15" x14ac:dyDescent="0.2">
      <c r="J365" s="60"/>
    </row>
    <row r="366" spans="2:10" s="24" customFormat="1" ht="15" x14ac:dyDescent="0.2">
      <c r="J366" s="60"/>
    </row>
    <row r="367" spans="2:10" s="24" customFormat="1" ht="15" x14ac:dyDescent="0.2">
      <c r="J367" s="60"/>
    </row>
    <row r="370" spans="2:10" s="27" customFormat="1" ht="11.25" x14ac:dyDescent="0.2">
      <c r="J370" s="59"/>
    </row>
    <row r="373" spans="2:10" x14ac:dyDescent="0.2">
      <c r="B373" s="30"/>
      <c r="C373" s="30"/>
      <c r="D373" s="30"/>
      <c r="E373" s="30"/>
      <c r="F373" s="30"/>
    </row>
    <row r="374" spans="2:10" x14ac:dyDescent="0.2">
      <c r="B374" s="30"/>
      <c r="C374" s="30"/>
      <c r="D374" s="30"/>
      <c r="E374" s="30"/>
      <c r="F374" s="30"/>
    </row>
    <row r="375" spans="2:10" x14ac:dyDescent="0.2">
      <c r="B375" s="30"/>
      <c r="C375" s="30"/>
      <c r="D375" s="30"/>
      <c r="E375" s="30"/>
      <c r="F375" s="30"/>
    </row>
    <row r="376" spans="2:10" x14ac:dyDescent="0.2">
      <c r="B376" s="30"/>
      <c r="C376" s="30"/>
      <c r="D376" s="30"/>
      <c r="E376" s="30"/>
      <c r="F376" s="30"/>
    </row>
    <row r="377" spans="2:10" x14ac:dyDescent="0.2">
      <c r="B377" s="30"/>
      <c r="C377" s="30"/>
      <c r="D377" s="30"/>
      <c r="E377" s="30"/>
      <c r="F377" s="30"/>
    </row>
    <row r="378" spans="2:10" x14ac:dyDescent="0.2">
      <c r="B378" s="30"/>
      <c r="C378" s="30"/>
      <c r="D378" s="30"/>
      <c r="E378" s="30"/>
      <c r="F378" s="30"/>
    </row>
    <row r="379" spans="2:10" x14ac:dyDescent="0.2">
      <c r="B379" s="30"/>
      <c r="C379" s="30"/>
      <c r="D379" s="30"/>
      <c r="E379" s="30"/>
      <c r="F379" s="30"/>
    </row>
    <row r="380" spans="2:10" x14ac:dyDescent="0.2">
      <c r="B380" s="30"/>
      <c r="C380" s="30"/>
      <c r="D380" s="30"/>
      <c r="E380" s="30"/>
      <c r="F380" s="30"/>
    </row>
    <row r="381" spans="2:10" x14ac:dyDescent="0.2">
      <c r="B381" s="30"/>
      <c r="C381" s="30"/>
      <c r="D381" s="30"/>
      <c r="E381" s="30"/>
      <c r="F381" s="30"/>
    </row>
    <row r="382" spans="2:10" x14ac:dyDescent="0.2">
      <c r="B382" s="30"/>
      <c r="C382" s="30"/>
      <c r="D382" s="30"/>
      <c r="E382" s="30"/>
      <c r="F382" s="30"/>
    </row>
    <row r="383" spans="2:10" x14ac:dyDescent="0.2">
      <c r="B383" s="30"/>
      <c r="C383" s="30"/>
      <c r="D383" s="30"/>
      <c r="E383" s="30"/>
      <c r="F383" s="30"/>
    </row>
    <row r="384" spans="2:10" x14ac:dyDescent="0.2">
      <c r="B384" s="30"/>
      <c r="C384" s="30"/>
      <c r="D384" s="30"/>
      <c r="E384" s="30"/>
      <c r="F384" s="30"/>
    </row>
    <row r="385" spans="2:6" x14ac:dyDescent="0.2">
      <c r="B385" s="30"/>
      <c r="C385" s="30"/>
      <c r="D385" s="30"/>
      <c r="E385" s="30"/>
      <c r="F385" s="30"/>
    </row>
    <row r="386" spans="2:6" x14ac:dyDescent="0.2">
      <c r="B386" s="30"/>
      <c r="C386" s="30"/>
      <c r="D386" s="30"/>
      <c r="E386" s="30"/>
      <c r="F386" s="30"/>
    </row>
    <row r="387" spans="2:6" x14ac:dyDescent="0.2">
      <c r="B387" s="30"/>
      <c r="C387" s="30"/>
      <c r="D387" s="30"/>
      <c r="E387" s="30"/>
      <c r="F387" s="30"/>
    </row>
    <row r="388" spans="2:6" x14ac:dyDescent="0.2">
      <c r="B388" s="30"/>
      <c r="C388" s="30"/>
      <c r="D388" s="30"/>
      <c r="E388" s="30"/>
      <c r="F388" s="30"/>
    </row>
    <row r="389" spans="2:6" x14ac:dyDescent="0.2">
      <c r="B389" s="30"/>
      <c r="C389" s="30"/>
      <c r="D389" s="30"/>
      <c r="E389" s="30"/>
      <c r="F389" s="30"/>
    </row>
    <row r="390" spans="2:6" x14ac:dyDescent="0.2">
      <c r="B390" s="30"/>
      <c r="C390" s="30"/>
      <c r="D390" s="30"/>
      <c r="E390" s="30"/>
      <c r="F390" s="30"/>
    </row>
    <row r="391" spans="2:6" x14ac:dyDescent="0.2">
      <c r="B391" s="30"/>
      <c r="C391" s="30"/>
      <c r="D391" s="30"/>
      <c r="E391" s="30"/>
      <c r="F391" s="30"/>
    </row>
    <row r="392" spans="2:6" x14ac:dyDescent="0.2">
      <c r="B392" s="30"/>
      <c r="C392" s="30"/>
      <c r="D392" s="30"/>
      <c r="E392" s="30"/>
      <c r="F392" s="30"/>
    </row>
    <row r="393" spans="2:6" x14ac:dyDescent="0.2">
      <c r="B393" s="30"/>
      <c r="C393" s="30"/>
      <c r="D393" s="30"/>
      <c r="E393" s="30"/>
      <c r="F393" s="30"/>
    </row>
    <row r="394" spans="2:6" x14ac:dyDescent="0.2">
      <c r="B394" s="30"/>
      <c r="C394" s="30"/>
      <c r="D394" s="30"/>
      <c r="E394" s="30"/>
      <c r="F394" s="30"/>
    </row>
    <row r="395" spans="2:6" x14ac:dyDescent="0.2">
      <c r="B395" s="30"/>
      <c r="C395" s="30"/>
      <c r="D395" s="30"/>
      <c r="E395" s="30"/>
      <c r="F395" s="30"/>
    </row>
    <row r="396" spans="2:6" x14ac:dyDescent="0.2">
      <c r="B396" s="30"/>
      <c r="C396" s="30"/>
      <c r="D396" s="30"/>
      <c r="E396" s="30"/>
      <c r="F396" s="30"/>
    </row>
    <row r="397" spans="2:6" x14ac:dyDescent="0.2">
      <c r="B397" s="30"/>
      <c r="C397" s="30"/>
      <c r="D397" s="30"/>
      <c r="E397" s="30"/>
      <c r="F397" s="30"/>
    </row>
    <row r="398" spans="2:6" x14ac:dyDescent="0.2">
      <c r="B398" s="30"/>
      <c r="C398" s="30"/>
      <c r="D398" s="30"/>
      <c r="E398" s="30"/>
      <c r="F398" s="30"/>
    </row>
    <row r="399" spans="2:6" x14ac:dyDescent="0.2">
      <c r="B399" s="30"/>
      <c r="C399" s="30"/>
      <c r="D399" s="30"/>
      <c r="E399" s="30"/>
      <c r="F399" s="30"/>
    </row>
    <row r="400" spans="2:6" x14ac:dyDescent="0.2">
      <c r="B400" s="30"/>
      <c r="C400" s="30"/>
      <c r="D400" s="30"/>
      <c r="E400" s="30"/>
      <c r="F400" s="30"/>
    </row>
    <row r="401" spans="2:6" x14ac:dyDescent="0.2">
      <c r="B401" s="30"/>
      <c r="C401" s="30"/>
      <c r="D401" s="30"/>
      <c r="E401" s="30"/>
      <c r="F401" s="30"/>
    </row>
    <row r="402" spans="2:6" x14ac:dyDescent="0.2">
      <c r="B402" s="30"/>
      <c r="C402" s="30"/>
      <c r="D402" s="30"/>
      <c r="E402" s="30"/>
      <c r="F402" s="30"/>
    </row>
    <row r="403" spans="2:6" x14ac:dyDescent="0.2">
      <c r="B403" s="30"/>
      <c r="C403" s="30"/>
      <c r="D403" s="30"/>
      <c r="E403" s="30"/>
      <c r="F403" s="30"/>
    </row>
    <row r="404" spans="2:6" x14ac:dyDescent="0.2">
      <c r="B404" s="30"/>
      <c r="C404" s="30"/>
      <c r="D404" s="30"/>
      <c r="E404" s="30"/>
      <c r="F404" s="30"/>
    </row>
    <row r="405" spans="2:6" x14ac:dyDescent="0.2">
      <c r="B405" s="30"/>
      <c r="C405" s="30"/>
      <c r="D405" s="30"/>
      <c r="E405" s="30"/>
      <c r="F405" s="30"/>
    </row>
    <row r="406" spans="2:6" x14ac:dyDescent="0.2">
      <c r="B406" s="30"/>
      <c r="C406" s="30"/>
      <c r="D406" s="30"/>
      <c r="E406" s="30"/>
      <c r="F406" s="30"/>
    </row>
    <row r="407" spans="2:6" x14ac:dyDescent="0.2">
      <c r="B407" s="30"/>
      <c r="C407" s="30"/>
      <c r="D407" s="30"/>
      <c r="E407" s="30"/>
      <c r="F407" s="30"/>
    </row>
    <row r="408" spans="2:6" x14ac:dyDescent="0.2">
      <c r="B408" s="30"/>
      <c r="C408" s="30"/>
      <c r="D408" s="30"/>
      <c r="E408" s="30"/>
      <c r="F408" s="30"/>
    </row>
    <row r="409" spans="2:6" x14ac:dyDescent="0.2">
      <c r="B409" s="30"/>
      <c r="C409" s="30"/>
      <c r="D409" s="30"/>
      <c r="E409" s="30"/>
      <c r="F409" s="30"/>
    </row>
    <row r="410" spans="2:6" x14ac:dyDescent="0.2">
      <c r="B410" s="30"/>
      <c r="C410" s="30"/>
      <c r="D410" s="30"/>
      <c r="E410" s="30"/>
      <c r="F410" s="30"/>
    </row>
    <row r="417" spans="2:10" s="24" customFormat="1" ht="15" x14ac:dyDescent="0.2">
      <c r="J417" s="60"/>
    </row>
    <row r="418" spans="2:10" s="24" customFormat="1" ht="15" x14ac:dyDescent="0.2">
      <c r="J418" s="60"/>
    </row>
    <row r="419" spans="2:10" s="24" customFormat="1" ht="15" x14ac:dyDescent="0.2">
      <c r="J419" s="60"/>
    </row>
    <row r="422" spans="2:10" s="27" customFormat="1" ht="11.25" x14ac:dyDescent="0.2">
      <c r="J422" s="59"/>
    </row>
    <row r="425" spans="2:10" x14ac:dyDescent="0.2">
      <c r="B425" s="30"/>
      <c r="C425" s="30"/>
      <c r="D425" s="30"/>
      <c r="E425" s="30"/>
      <c r="F425" s="30"/>
    </row>
    <row r="426" spans="2:10" x14ac:dyDescent="0.2">
      <c r="B426" s="30"/>
      <c r="C426" s="30"/>
      <c r="D426" s="30"/>
      <c r="E426" s="30"/>
      <c r="F426" s="30"/>
    </row>
    <row r="427" spans="2:10" x14ac:dyDescent="0.2">
      <c r="B427" s="30"/>
      <c r="C427" s="30"/>
      <c r="D427" s="30"/>
      <c r="E427" s="30"/>
      <c r="F427" s="30"/>
    </row>
    <row r="428" spans="2:10" x14ac:dyDescent="0.2">
      <c r="B428" s="30"/>
      <c r="C428" s="30"/>
      <c r="D428" s="30"/>
      <c r="E428" s="30"/>
      <c r="F428" s="30"/>
    </row>
    <row r="429" spans="2:10" x14ac:dyDescent="0.2">
      <c r="B429" s="30"/>
      <c r="C429" s="30"/>
      <c r="D429" s="30"/>
      <c r="E429" s="30"/>
      <c r="F429" s="30"/>
    </row>
    <row r="430" spans="2:10" x14ac:dyDescent="0.2">
      <c r="B430" s="30"/>
      <c r="C430" s="30"/>
      <c r="D430" s="30"/>
      <c r="E430" s="30"/>
      <c r="F430" s="30"/>
    </row>
    <row r="431" spans="2:10" x14ac:dyDescent="0.2">
      <c r="B431" s="30"/>
      <c r="C431" s="30"/>
      <c r="D431" s="30"/>
      <c r="E431" s="30"/>
      <c r="F431" s="30"/>
    </row>
    <row r="432" spans="2:10" x14ac:dyDescent="0.2">
      <c r="B432" s="30"/>
      <c r="C432" s="30"/>
      <c r="D432" s="30"/>
      <c r="E432" s="30"/>
      <c r="F432" s="30"/>
    </row>
    <row r="433" spans="2:6" x14ac:dyDescent="0.2">
      <c r="B433" s="30"/>
      <c r="C433" s="30"/>
      <c r="D433" s="30"/>
      <c r="E433" s="30"/>
      <c r="F433" s="30"/>
    </row>
    <row r="434" spans="2:6" x14ac:dyDescent="0.2">
      <c r="B434" s="30"/>
      <c r="C434" s="30"/>
      <c r="D434" s="30"/>
      <c r="E434" s="30"/>
      <c r="F434" s="30"/>
    </row>
    <row r="435" spans="2:6" x14ac:dyDescent="0.2">
      <c r="B435" s="30"/>
      <c r="C435" s="30"/>
      <c r="D435" s="30"/>
      <c r="E435" s="30"/>
      <c r="F435" s="30"/>
    </row>
    <row r="436" spans="2:6" x14ac:dyDescent="0.2">
      <c r="B436" s="30"/>
      <c r="C436" s="30"/>
      <c r="D436" s="30"/>
      <c r="E436" s="30"/>
      <c r="F436" s="30"/>
    </row>
    <row r="437" spans="2:6" x14ac:dyDescent="0.2">
      <c r="B437" s="30"/>
      <c r="C437" s="30"/>
      <c r="D437" s="30"/>
      <c r="E437" s="30"/>
      <c r="F437" s="30"/>
    </row>
    <row r="438" spans="2:6" x14ac:dyDescent="0.2">
      <c r="B438" s="30"/>
      <c r="C438" s="30"/>
      <c r="D438" s="30"/>
      <c r="E438" s="30"/>
      <c r="F438" s="30"/>
    </row>
    <row r="439" spans="2:6" x14ac:dyDescent="0.2">
      <c r="B439" s="30"/>
      <c r="C439" s="30"/>
      <c r="D439" s="30"/>
      <c r="E439" s="30"/>
      <c r="F439" s="30"/>
    </row>
    <row r="440" spans="2:6" x14ac:dyDescent="0.2">
      <c r="B440" s="30"/>
      <c r="C440" s="30"/>
      <c r="D440" s="30"/>
      <c r="E440" s="30"/>
      <c r="F440" s="30"/>
    </row>
    <row r="441" spans="2:6" x14ac:dyDescent="0.2">
      <c r="B441" s="30"/>
      <c r="C441" s="30"/>
      <c r="D441" s="30"/>
      <c r="E441" s="30"/>
      <c r="F441" s="30"/>
    </row>
    <row r="442" spans="2:6" x14ac:dyDescent="0.2">
      <c r="B442" s="30"/>
      <c r="C442" s="30"/>
      <c r="D442" s="30"/>
      <c r="E442" s="30"/>
      <c r="F442" s="30"/>
    </row>
    <row r="443" spans="2:6" x14ac:dyDescent="0.2">
      <c r="B443" s="30"/>
      <c r="C443" s="30"/>
      <c r="D443" s="30"/>
      <c r="E443" s="30"/>
      <c r="F443" s="30"/>
    </row>
    <row r="444" spans="2:6" x14ac:dyDescent="0.2">
      <c r="B444" s="30"/>
      <c r="C444" s="30"/>
      <c r="D444" s="30"/>
      <c r="E444" s="30"/>
      <c r="F444" s="30"/>
    </row>
    <row r="445" spans="2:6" x14ac:dyDescent="0.2">
      <c r="B445" s="30"/>
      <c r="C445" s="30"/>
      <c r="D445" s="30"/>
      <c r="E445" s="30"/>
      <c r="F445" s="30"/>
    </row>
    <row r="446" spans="2:6" x14ac:dyDescent="0.2">
      <c r="B446" s="30"/>
      <c r="C446" s="30"/>
      <c r="D446" s="30"/>
      <c r="E446" s="30"/>
      <c r="F446" s="30"/>
    </row>
    <row r="447" spans="2:6" x14ac:dyDescent="0.2">
      <c r="B447" s="30"/>
      <c r="C447" s="30"/>
      <c r="D447" s="30"/>
      <c r="E447" s="30"/>
      <c r="F447" s="30"/>
    </row>
    <row r="448" spans="2:6" x14ac:dyDescent="0.2">
      <c r="B448" s="30"/>
      <c r="C448" s="30"/>
      <c r="D448" s="30"/>
      <c r="E448" s="30"/>
      <c r="F448" s="30"/>
    </row>
    <row r="449" spans="2:6" x14ac:dyDescent="0.2">
      <c r="B449" s="30"/>
      <c r="C449" s="30"/>
      <c r="D449" s="30"/>
      <c r="E449" s="30"/>
      <c r="F449" s="30"/>
    </row>
    <row r="450" spans="2:6" x14ac:dyDescent="0.2">
      <c r="B450" s="30"/>
      <c r="C450" s="30"/>
      <c r="D450" s="30"/>
      <c r="E450" s="30"/>
      <c r="F450" s="30"/>
    </row>
    <row r="451" spans="2:6" x14ac:dyDescent="0.2">
      <c r="B451" s="30"/>
      <c r="C451" s="30"/>
      <c r="D451" s="30"/>
      <c r="E451" s="30"/>
      <c r="F451" s="30"/>
    </row>
    <row r="452" spans="2:6" x14ac:dyDescent="0.2">
      <c r="B452" s="30"/>
      <c r="C452" s="30"/>
      <c r="D452" s="30"/>
      <c r="E452" s="30"/>
      <c r="F452" s="30"/>
    </row>
    <row r="453" spans="2:6" x14ac:dyDescent="0.2">
      <c r="B453" s="30"/>
      <c r="C453" s="30"/>
      <c r="D453" s="30"/>
      <c r="E453" s="30"/>
      <c r="F453" s="30"/>
    </row>
    <row r="454" spans="2:6" x14ac:dyDescent="0.2">
      <c r="B454" s="30"/>
      <c r="C454" s="30"/>
      <c r="D454" s="30"/>
      <c r="E454" s="30"/>
      <c r="F454" s="30"/>
    </row>
    <row r="455" spans="2:6" x14ac:dyDescent="0.2">
      <c r="B455" s="30"/>
      <c r="C455" s="30"/>
      <c r="D455" s="30"/>
      <c r="E455" s="30"/>
      <c r="F455" s="30"/>
    </row>
    <row r="456" spans="2:6" x14ac:dyDescent="0.2">
      <c r="B456" s="30"/>
      <c r="C456" s="30"/>
      <c r="D456" s="30"/>
      <c r="E456" s="30"/>
      <c r="F456" s="30"/>
    </row>
    <row r="457" spans="2:6" x14ac:dyDescent="0.2">
      <c r="B457" s="30"/>
      <c r="C457" s="30"/>
      <c r="D457" s="30"/>
      <c r="E457" s="30"/>
      <c r="F457" s="30"/>
    </row>
    <row r="458" spans="2:6" x14ac:dyDescent="0.2">
      <c r="B458" s="30"/>
      <c r="C458" s="30"/>
      <c r="D458" s="30"/>
      <c r="E458" s="30"/>
      <c r="F458" s="30"/>
    </row>
    <row r="459" spans="2:6" x14ac:dyDescent="0.2">
      <c r="B459" s="30"/>
      <c r="C459" s="30"/>
      <c r="D459" s="30"/>
      <c r="E459" s="30"/>
      <c r="F459" s="30"/>
    </row>
    <row r="460" spans="2:6" x14ac:dyDescent="0.2">
      <c r="B460" s="30"/>
      <c r="C460" s="30"/>
      <c r="D460" s="30"/>
      <c r="E460" s="30"/>
      <c r="F460" s="30"/>
    </row>
    <row r="461" spans="2:6" x14ac:dyDescent="0.2">
      <c r="B461" s="30"/>
      <c r="C461" s="30"/>
      <c r="D461" s="30"/>
      <c r="E461" s="30"/>
      <c r="F461" s="30"/>
    </row>
    <row r="462" spans="2:6" x14ac:dyDescent="0.2">
      <c r="B462" s="30"/>
      <c r="C462" s="30"/>
      <c r="D462" s="30"/>
      <c r="E462" s="30"/>
      <c r="F462" s="30"/>
    </row>
    <row r="463" spans="2:6" x14ac:dyDescent="0.2">
      <c r="B463" s="30"/>
      <c r="C463" s="30"/>
      <c r="D463" s="30"/>
      <c r="E463" s="30"/>
      <c r="F463" s="30"/>
    </row>
    <row r="464" spans="2:6" x14ac:dyDescent="0.2">
      <c r="B464" s="30"/>
      <c r="C464" s="30"/>
      <c r="D464" s="30"/>
      <c r="E464" s="30"/>
      <c r="F464" s="30"/>
    </row>
    <row r="465" spans="2:10" x14ac:dyDescent="0.2">
      <c r="B465" s="30"/>
      <c r="C465" s="30"/>
      <c r="D465" s="30"/>
      <c r="E465" s="30"/>
      <c r="F465" s="30"/>
    </row>
    <row r="466" spans="2:10" x14ac:dyDescent="0.2">
      <c r="B466" s="30"/>
      <c r="C466" s="30"/>
      <c r="D466" s="30"/>
      <c r="E466" s="30"/>
      <c r="F466" s="30"/>
    </row>
    <row r="467" spans="2:10" x14ac:dyDescent="0.2">
      <c r="B467" s="30"/>
      <c r="C467" s="30"/>
      <c r="D467" s="30"/>
      <c r="E467" s="30"/>
      <c r="F467" s="30"/>
    </row>
    <row r="468" spans="2:10" x14ac:dyDescent="0.2">
      <c r="B468" s="30"/>
      <c r="C468" s="30"/>
      <c r="D468" s="30"/>
      <c r="E468" s="30"/>
      <c r="F468" s="30"/>
    </row>
    <row r="469" spans="2:10" s="24" customFormat="1" ht="15" x14ac:dyDescent="0.2">
      <c r="B469" s="30"/>
      <c r="C469" s="30"/>
      <c r="D469" s="30"/>
      <c r="E469" s="30"/>
      <c r="F469" s="30"/>
      <c r="J469" s="60"/>
    </row>
    <row r="470" spans="2:10" s="24" customFormat="1" ht="15" x14ac:dyDescent="0.2">
      <c r="B470" s="30"/>
      <c r="C470" s="30"/>
      <c r="D470" s="30"/>
      <c r="E470" s="30"/>
      <c r="F470" s="30"/>
      <c r="J470" s="60"/>
    </row>
    <row r="471" spans="2:10" s="24" customFormat="1" ht="15" x14ac:dyDescent="0.2">
      <c r="B471" s="30"/>
      <c r="C471" s="30"/>
      <c r="D471" s="30"/>
      <c r="E471" s="30"/>
      <c r="F471" s="30"/>
      <c r="J471" s="60"/>
    </row>
    <row r="472" spans="2:10" x14ac:dyDescent="0.2">
      <c r="B472" s="30"/>
      <c r="C472" s="30"/>
      <c r="D472" s="30"/>
      <c r="E472" s="30"/>
      <c r="F472" s="30"/>
    </row>
    <row r="473" spans="2:10" x14ac:dyDescent="0.2">
      <c r="B473" s="30"/>
      <c r="C473" s="30"/>
      <c r="D473" s="30"/>
      <c r="E473" s="30"/>
      <c r="F473" s="30"/>
    </row>
    <row r="474" spans="2:10" s="27" customFormat="1" ht="11.25" x14ac:dyDescent="0.2">
      <c r="J474" s="59"/>
    </row>
    <row r="475" spans="2:10" x14ac:dyDescent="0.2">
      <c r="B475" s="30"/>
      <c r="C475" s="30"/>
      <c r="D475" s="30"/>
      <c r="E475" s="30"/>
      <c r="F475" s="30"/>
    </row>
    <row r="476" spans="2:10" x14ac:dyDescent="0.2">
      <c r="B476" s="30"/>
      <c r="C476" s="30"/>
      <c r="D476" s="30"/>
      <c r="E476" s="30"/>
      <c r="F476" s="30"/>
    </row>
    <row r="477" spans="2:10" x14ac:dyDescent="0.2">
      <c r="B477" s="30"/>
      <c r="C477" s="30"/>
      <c r="D477" s="30"/>
      <c r="E477" s="30"/>
      <c r="F477" s="30"/>
    </row>
    <row r="478" spans="2:10" x14ac:dyDescent="0.2">
      <c r="B478" s="30"/>
      <c r="C478" s="30"/>
      <c r="D478" s="30"/>
      <c r="E478" s="30"/>
      <c r="F478" s="30"/>
    </row>
    <row r="479" spans="2:10" x14ac:dyDescent="0.2">
      <c r="B479" s="30"/>
      <c r="C479" s="30"/>
      <c r="D479" s="30"/>
      <c r="E479" s="30"/>
      <c r="F479" s="30"/>
    </row>
    <row r="480" spans="2:10" x14ac:dyDescent="0.2">
      <c r="B480" s="30"/>
      <c r="C480" s="30"/>
      <c r="D480" s="30"/>
      <c r="E480" s="30"/>
      <c r="F480" s="30"/>
    </row>
    <row r="481" spans="2:6" x14ac:dyDescent="0.2">
      <c r="B481" s="30"/>
      <c r="C481" s="30"/>
      <c r="D481" s="30"/>
      <c r="E481" s="30"/>
      <c r="F481" s="30"/>
    </row>
    <row r="482" spans="2:6" x14ac:dyDescent="0.2">
      <c r="B482" s="30"/>
      <c r="C482" s="30"/>
      <c r="D482" s="30"/>
      <c r="E482" s="30"/>
      <c r="F482" s="30"/>
    </row>
    <row r="483" spans="2:6" x14ac:dyDescent="0.2">
      <c r="B483" s="30"/>
      <c r="C483" s="30"/>
      <c r="D483" s="30"/>
      <c r="E483" s="30"/>
      <c r="F483" s="30"/>
    </row>
    <row r="484" spans="2:6" x14ac:dyDescent="0.2">
      <c r="B484" s="30"/>
      <c r="C484" s="30"/>
      <c r="D484" s="30"/>
      <c r="E484" s="30"/>
      <c r="F484" s="30"/>
    </row>
    <row r="485" spans="2:6" x14ac:dyDescent="0.2">
      <c r="B485" s="30"/>
      <c r="C485" s="30"/>
      <c r="D485" s="30"/>
      <c r="E485" s="30"/>
      <c r="F485" s="30"/>
    </row>
    <row r="486" spans="2:6" x14ac:dyDescent="0.2">
      <c r="B486" s="30"/>
      <c r="C486" s="30"/>
      <c r="D486" s="30"/>
      <c r="E486" s="30"/>
      <c r="F486" s="30"/>
    </row>
    <row r="487" spans="2:6" x14ac:dyDescent="0.2">
      <c r="B487" s="30"/>
      <c r="C487" s="30"/>
      <c r="D487" s="30"/>
      <c r="E487" s="30"/>
      <c r="F487" s="30"/>
    </row>
    <row r="488" spans="2:6" x14ac:dyDescent="0.2">
      <c r="B488" s="30"/>
      <c r="C488" s="30"/>
      <c r="D488" s="30"/>
      <c r="E488" s="30"/>
      <c r="F488" s="30"/>
    </row>
    <row r="489" spans="2:6" x14ac:dyDescent="0.2">
      <c r="B489" s="30"/>
      <c r="C489" s="30"/>
      <c r="D489" s="30"/>
      <c r="E489" s="30"/>
      <c r="F489" s="30"/>
    </row>
    <row r="490" spans="2:6" x14ac:dyDescent="0.2">
      <c r="B490" s="30"/>
      <c r="C490" s="30"/>
      <c r="D490" s="30"/>
      <c r="E490" s="30"/>
      <c r="F490" s="30"/>
    </row>
    <row r="491" spans="2:6" x14ac:dyDescent="0.2">
      <c r="B491" s="30"/>
      <c r="C491" s="30"/>
      <c r="D491" s="30"/>
      <c r="E491" s="30"/>
      <c r="F491" s="30"/>
    </row>
    <row r="492" spans="2:6" x14ac:dyDescent="0.2">
      <c r="B492" s="30"/>
      <c r="C492" s="30"/>
      <c r="D492" s="30"/>
      <c r="E492" s="30"/>
      <c r="F492" s="30"/>
    </row>
    <row r="493" spans="2:6" x14ac:dyDescent="0.2">
      <c r="B493" s="30"/>
      <c r="C493" s="30"/>
      <c r="D493" s="30"/>
      <c r="E493" s="30"/>
      <c r="F493" s="30"/>
    </row>
    <row r="494" spans="2:6" x14ac:dyDescent="0.2">
      <c r="B494" s="30"/>
      <c r="C494" s="30"/>
      <c r="D494" s="30"/>
      <c r="E494" s="30"/>
      <c r="F494" s="30"/>
    </row>
    <row r="495" spans="2:6" x14ac:dyDescent="0.2">
      <c r="B495" s="30"/>
      <c r="C495" s="30"/>
      <c r="D495" s="30"/>
      <c r="E495" s="30"/>
      <c r="F495" s="30"/>
    </row>
    <row r="496" spans="2:6" x14ac:dyDescent="0.2">
      <c r="B496" s="30"/>
      <c r="C496" s="30"/>
      <c r="D496" s="30"/>
      <c r="E496" s="30"/>
      <c r="F496" s="30"/>
    </row>
    <row r="497" spans="2:6" x14ac:dyDescent="0.2">
      <c r="B497" s="30"/>
      <c r="C497" s="30"/>
      <c r="D497" s="30"/>
      <c r="E497" s="30"/>
      <c r="F497" s="30"/>
    </row>
    <row r="498" spans="2:6" x14ac:dyDescent="0.2">
      <c r="B498" s="30"/>
      <c r="C498" s="30"/>
      <c r="D498" s="30"/>
      <c r="E498" s="30"/>
      <c r="F498" s="30"/>
    </row>
    <row r="499" spans="2:6" x14ac:dyDescent="0.2">
      <c r="B499" s="30"/>
      <c r="C499" s="30"/>
      <c r="D499" s="30"/>
      <c r="E499" s="30"/>
      <c r="F499" s="30"/>
    </row>
    <row r="500" spans="2:6" x14ac:dyDescent="0.2">
      <c r="B500" s="30"/>
      <c r="C500" s="30"/>
      <c r="D500" s="30"/>
      <c r="E500" s="30"/>
      <c r="F500" s="30"/>
    </row>
    <row r="501" spans="2:6" x14ac:dyDescent="0.2">
      <c r="B501" s="30"/>
      <c r="C501" s="30"/>
      <c r="D501" s="30"/>
      <c r="E501" s="30"/>
      <c r="F501" s="30"/>
    </row>
    <row r="502" spans="2:6" x14ac:dyDescent="0.2">
      <c r="B502" s="30"/>
      <c r="C502" s="30"/>
      <c r="D502" s="30"/>
      <c r="E502" s="30"/>
      <c r="F502" s="30"/>
    </row>
    <row r="503" spans="2:6" x14ac:dyDescent="0.2">
      <c r="B503" s="30"/>
      <c r="C503" s="30"/>
      <c r="D503" s="30"/>
      <c r="E503" s="30"/>
      <c r="F503" s="30"/>
    </row>
    <row r="504" spans="2:6" x14ac:dyDescent="0.2">
      <c r="B504" s="30"/>
      <c r="C504" s="30"/>
      <c r="D504" s="30"/>
      <c r="E504" s="30"/>
      <c r="F504" s="30"/>
    </row>
    <row r="505" spans="2:6" x14ac:dyDescent="0.2">
      <c r="B505" s="30"/>
      <c r="C505" s="30"/>
      <c r="D505" s="30"/>
      <c r="E505" s="30"/>
      <c r="F505" s="30"/>
    </row>
    <row r="506" spans="2:6" x14ac:dyDescent="0.2">
      <c r="B506" s="30"/>
      <c r="C506" s="30"/>
      <c r="D506" s="30"/>
      <c r="E506" s="30"/>
      <c r="F506" s="30"/>
    </row>
    <row r="507" spans="2:6" x14ac:dyDescent="0.2">
      <c r="B507" s="30"/>
      <c r="C507" s="30"/>
      <c r="D507" s="30"/>
      <c r="E507" s="30"/>
      <c r="F507" s="30"/>
    </row>
    <row r="508" spans="2:6" x14ac:dyDescent="0.2">
      <c r="B508" s="30"/>
      <c r="C508" s="30"/>
      <c r="D508" s="30"/>
      <c r="E508" s="30"/>
      <c r="F508" s="30"/>
    </row>
    <row r="509" spans="2:6" x14ac:dyDescent="0.2">
      <c r="B509" s="30"/>
      <c r="C509" s="30"/>
      <c r="D509" s="30"/>
      <c r="E509" s="30"/>
      <c r="F509" s="30"/>
    </row>
    <row r="510" spans="2:6" x14ac:dyDescent="0.2">
      <c r="B510" s="30"/>
      <c r="C510" s="30"/>
      <c r="D510" s="30"/>
      <c r="E510" s="30"/>
      <c r="F510" s="30"/>
    </row>
    <row r="511" spans="2:6" x14ac:dyDescent="0.2">
      <c r="B511" s="30"/>
      <c r="C511" s="30"/>
      <c r="D511" s="30"/>
      <c r="E511" s="30"/>
      <c r="F511" s="30"/>
    </row>
    <row r="512" spans="2:6" x14ac:dyDescent="0.2">
      <c r="B512" s="30"/>
      <c r="C512" s="30"/>
      <c r="D512" s="30"/>
      <c r="E512" s="30"/>
      <c r="F512" s="30"/>
    </row>
    <row r="513" spans="2:10" x14ac:dyDescent="0.2">
      <c r="B513" s="30"/>
      <c r="C513" s="30"/>
      <c r="D513" s="30"/>
      <c r="E513" s="30"/>
      <c r="F513" s="30"/>
    </row>
    <row r="514" spans="2:10" x14ac:dyDescent="0.2">
      <c r="B514" s="30"/>
      <c r="C514" s="30"/>
      <c r="D514" s="30"/>
      <c r="E514" s="30"/>
      <c r="F514" s="30"/>
    </row>
    <row r="521" spans="2:10" s="24" customFormat="1" ht="15" x14ac:dyDescent="0.2">
      <c r="J521" s="60"/>
    </row>
    <row r="522" spans="2:10" s="24" customFormat="1" ht="15" x14ac:dyDescent="0.2">
      <c r="J522" s="60"/>
    </row>
    <row r="523" spans="2:10" s="24" customFormat="1" ht="15" x14ac:dyDescent="0.2">
      <c r="J523" s="60"/>
    </row>
    <row r="526" spans="2:10" s="27" customFormat="1" ht="11.25" x14ac:dyDescent="0.2">
      <c r="J526" s="59"/>
    </row>
    <row r="529" spans="2:6" x14ac:dyDescent="0.2">
      <c r="B529" s="30"/>
      <c r="C529" s="30"/>
      <c r="D529" s="30"/>
      <c r="E529" s="30"/>
      <c r="F529" s="30"/>
    </row>
    <row r="530" spans="2:6" x14ac:dyDescent="0.2">
      <c r="B530" s="30"/>
      <c r="C530" s="30"/>
      <c r="D530" s="30"/>
      <c r="E530" s="30"/>
      <c r="F530" s="30"/>
    </row>
    <row r="531" spans="2:6" x14ac:dyDescent="0.2">
      <c r="B531" s="30"/>
      <c r="C531" s="30"/>
      <c r="D531" s="30"/>
      <c r="E531" s="30"/>
      <c r="F531" s="30"/>
    </row>
    <row r="532" spans="2:6" x14ac:dyDescent="0.2">
      <c r="B532" s="30"/>
      <c r="C532" s="30"/>
      <c r="D532" s="30"/>
      <c r="E532" s="30"/>
      <c r="F532" s="30"/>
    </row>
    <row r="533" spans="2:6" x14ac:dyDescent="0.2">
      <c r="B533" s="30"/>
      <c r="C533" s="30"/>
      <c r="D533" s="30"/>
      <c r="E533" s="30"/>
      <c r="F533" s="30"/>
    </row>
    <row r="534" spans="2:6" x14ac:dyDescent="0.2">
      <c r="B534" s="30"/>
      <c r="C534" s="30"/>
      <c r="D534" s="30"/>
      <c r="E534" s="30"/>
      <c r="F534" s="30"/>
    </row>
    <row r="535" spans="2:6" x14ac:dyDescent="0.2">
      <c r="B535" s="30"/>
      <c r="C535" s="30"/>
      <c r="D535" s="30"/>
      <c r="E535" s="30"/>
      <c r="F535" s="30"/>
    </row>
    <row r="536" spans="2:6" x14ac:dyDescent="0.2">
      <c r="B536" s="30"/>
      <c r="C536" s="30"/>
      <c r="D536" s="30"/>
      <c r="E536" s="30"/>
      <c r="F536" s="30"/>
    </row>
    <row r="537" spans="2:6" x14ac:dyDescent="0.2">
      <c r="B537" s="30"/>
      <c r="C537" s="30"/>
      <c r="D537" s="30"/>
      <c r="E537" s="30"/>
      <c r="F537" s="30"/>
    </row>
    <row r="538" spans="2:6" x14ac:dyDescent="0.2">
      <c r="B538" s="30"/>
      <c r="C538" s="30"/>
      <c r="D538" s="30"/>
      <c r="E538" s="30"/>
      <c r="F538" s="30"/>
    </row>
    <row r="539" spans="2:6" x14ac:dyDescent="0.2">
      <c r="B539" s="30"/>
      <c r="C539" s="30"/>
      <c r="D539" s="30"/>
      <c r="E539" s="30"/>
      <c r="F539" s="30"/>
    </row>
    <row r="540" spans="2:6" x14ac:dyDescent="0.2">
      <c r="B540" s="30"/>
      <c r="C540" s="30"/>
      <c r="D540" s="30"/>
      <c r="E540" s="30"/>
      <c r="F540" s="30"/>
    </row>
    <row r="541" spans="2:6" x14ac:dyDescent="0.2">
      <c r="B541" s="30"/>
      <c r="C541" s="30"/>
      <c r="D541" s="30"/>
      <c r="E541" s="30"/>
      <c r="F541" s="30"/>
    </row>
    <row r="542" spans="2:6" x14ac:dyDescent="0.2">
      <c r="B542" s="30"/>
      <c r="C542" s="30"/>
      <c r="D542" s="30"/>
      <c r="E542" s="30"/>
      <c r="F542" s="30"/>
    </row>
    <row r="543" spans="2:6" x14ac:dyDescent="0.2">
      <c r="B543" s="30"/>
      <c r="C543" s="30"/>
      <c r="D543" s="30"/>
      <c r="E543" s="30"/>
      <c r="F543" s="30"/>
    </row>
    <row r="544" spans="2:6" x14ac:dyDescent="0.2">
      <c r="B544" s="30"/>
      <c r="C544" s="30"/>
      <c r="D544" s="30"/>
      <c r="E544" s="30"/>
      <c r="F544" s="30"/>
    </row>
    <row r="545" spans="2:6" x14ac:dyDescent="0.2">
      <c r="B545" s="30"/>
      <c r="C545" s="30"/>
      <c r="D545" s="30"/>
      <c r="E545" s="30"/>
      <c r="F545" s="30"/>
    </row>
    <row r="546" spans="2:6" x14ac:dyDescent="0.2">
      <c r="B546" s="30"/>
      <c r="C546" s="30"/>
      <c r="D546" s="30"/>
      <c r="E546" s="30"/>
      <c r="F546" s="30"/>
    </row>
    <row r="547" spans="2:6" x14ac:dyDescent="0.2">
      <c r="B547" s="30"/>
      <c r="C547" s="30"/>
      <c r="D547" s="30"/>
      <c r="E547" s="30"/>
      <c r="F547" s="30"/>
    </row>
    <row r="548" spans="2:6" x14ac:dyDescent="0.2">
      <c r="B548" s="30"/>
      <c r="C548" s="30"/>
      <c r="D548" s="30"/>
      <c r="E548" s="30"/>
      <c r="F548" s="30"/>
    </row>
    <row r="549" spans="2:6" x14ac:dyDescent="0.2">
      <c r="B549" s="30"/>
      <c r="C549" s="30"/>
      <c r="D549" s="30"/>
      <c r="E549" s="30"/>
      <c r="F549" s="30"/>
    </row>
    <row r="550" spans="2:6" x14ac:dyDescent="0.2">
      <c r="B550" s="30"/>
      <c r="C550" s="30"/>
      <c r="D550" s="30"/>
      <c r="E550" s="30"/>
      <c r="F550" s="30"/>
    </row>
    <row r="551" spans="2:6" x14ac:dyDescent="0.2">
      <c r="B551" s="30"/>
      <c r="C551" s="30"/>
      <c r="D551" s="30"/>
      <c r="E551" s="30"/>
      <c r="F551" s="30"/>
    </row>
    <row r="552" spans="2:6" x14ac:dyDescent="0.2">
      <c r="B552" s="30"/>
      <c r="C552" s="30"/>
      <c r="D552" s="30"/>
      <c r="E552" s="30"/>
      <c r="F552" s="30"/>
    </row>
    <row r="553" spans="2:6" x14ac:dyDescent="0.2">
      <c r="B553" s="30"/>
      <c r="C553" s="30"/>
      <c r="D553" s="30"/>
      <c r="E553" s="30"/>
      <c r="F553" s="30"/>
    </row>
    <row r="554" spans="2:6" x14ac:dyDescent="0.2">
      <c r="B554" s="30"/>
      <c r="C554" s="30"/>
      <c r="D554" s="30"/>
      <c r="E554" s="30"/>
      <c r="F554" s="30"/>
    </row>
    <row r="555" spans="2:6" x14ac:dyDescent="0.2">
      <c r="B555" s="30"/>
      <c r="C555" s="30"/>
      <c r="D555" s="30"/>
      <c r="E555" s="30"/>
      <c r="F555" s="30"/>
    </row>
    <row r="556" spans="2:6" x14ac:dyDescent="0.2">
      <c r="B556" s="30"/>
      <c r="C556" s="30"/>
      <c r="D556" s="30"/>
      <c r="E556" s="30"/>
      <c r="F556" s="30"/>
    </row>
    <row r="557" spans="2:6" x14ac:dyDescent="0.2">
      <c r="B557" s="30"/>
      <c r="C557" s="30"/>
      <c r="D557" s="30"/>
      <c r="E557" s="30"/>
      <c r="F557" s="30"/>
    </row>
    <row r="558" spans="2:6" x14ac:dyDescent="0.2">
      <c r="B558" s="30"/>
      <c r="C558" s="30"/>
      <c r="D558" s="30"/>
      <c r="E558" s="30"/>
      <c r="F558" s="30"/>
    </row>
    <row r="559" spans="2:6" x14ac:dyDescent="0.2">
      <c r="B559" s="30"/>
      <c r="C559" s="30"/>
      <c r="D559" s="30"/>
      <c r="E559" s="30"/>
      <c r="F559" s="30"/>
    </row>
    <row r="560" spans="2:6" x14ac:dyDescent="0.2">
      <c r="B560" s="30"/>
      <c r="C560" s="30"/>
      <c r="D560" s="30"/>
      <c r="E560" s="30"/>
      <c r="F560" s="30"/>
    </row>
    <row r="561" spans="2:10" x14ac:dyDescent="0.2">
      <c r="B561" s="30"/>
      <c r="C561" s="30"/>
      <c r="D561" s="30"/>
      <c r="E561" s="30"/>
      <c r="F561" s="30"/>
    </row>
    <row r="562" spans="2:10" x14ac:dyDescent="0.2">
      <c r="B562" s="30"/>
      <c r="C562" s="30"/>
      <c r="D562" s="30"/>
      <c r="E562" s="30"/>
      <c r="F562" s="30"/>
    </row>
    <row r="563" spans="2:10" x14ac:dyDescent="0.2">
      <c r="B563" s="30"/>
      <c r="C563" s="30"/>
      <c r="D563" s="30"/>
      <c r="E563" s="30"/>
      <c r="F563" s="30"/>
    </row>
    <row r="564" spans="2:10" x14ac:dyDescent="0.2">
      <c r="B564" s="30"/>
      <c r="C564" s="30"/>
      <c r="D564" s="30"/>
      <c r="E564" s="30"/>
      <c r="F564" s="30"/>
    </row>
    <row r="565" spans="2:10" x14ac:dyDescent="0.2">
      <c r="B565" s="30"/>
      <c r="C565" s="30"/>
      <c r="D565" s="30"/>
      <c r="E565" s="30"/>
      <c r="F565" s="30"/>
    </row>
    <row r="566" spans="2:10" x14ac:dyDescent="0.2">
      <c r="B566" s="30"/>
      <c r="C566" s="30"/>
      <c r="D566" s="30"/>
      <c r="E566" s="30"/>
      <c r="F566" s="30"/>
    </row>
    <row r="567" spans="2:10" x14ac:dyDescent="0.2">
      <c r="B567" s="30"/>
      <c r="C567" s="30"/>
      <c r="D567" s="30"/>
      <c r="E567" s="30"/>
      <c r="F567" s="30"/>
    </row>
    <row r="568" spans="2:10" x14ac:dyDescent="0.2">
      <c r="B568" s="30"/>
      <c r="C568" s="30"/>
      <c r="D568" s="30"/>
      <c r="E568" s="30"/>
      <c r="F568" s="30"/>
    </row>
    <row r="569" spans="2:10" x14ac:dyDescent="0.2">
      <c r="B569" s="30"/>
      <c r="C569" s="30"/>
      <c r="D569" s="30"/>
      <c r="E569" s="30"/>
      <c r="F569" s="30"/>
    </row>
    <row r="570" spans="2:10" x14ac:dyDescent="0.2">
      <c r="B570" s="30"/>
      <c r="C570" s="30"/>
      <c r="D570" s="30"/>
      <c r="E570" s="30"/>
      <c r="F570" s="30"/>
    </row>
    <row r="571" spans="2:10" x14ac:dyDescent="0.2">
      <c r="B571" s="30"/>
      <c r="C571" s="30"/>
      <c r="D571" s="30"/>
      <c r="E571" s="30"/>
      <c r="F571" s="30"/>
    </row>
    <row r="572" spans="2:10" x14ac:dyDescent="0.2">
      <c r="B572" s="30"/>
      <c r="C572" s="30"/>
      <c r="D572" s="30"/>
      <c r="E572" s="30"/>
      <c r="F572" s="30"/>
    </row>
    <row r="573" spans="2:10" s="24" customFormat="1" ht="15" x14ac:dyDescent="0.2">
      <c r="B573" s="30"/>
      <c r="C573" s="30"/>
      <c r="D573" s="30"/>
      <c r="E573" s="30"/>
      <c r="F573" s="30"/>
      <c r="J573" s="60"/>
    </row>
    <row r="574" spans="2:10" s="24" customFormat="1" ht="15" x14ac:dyDescent="0.2">
      <c r="B574" s="30"/>
      <c r="C574" s="30"/>
      <c r="D574" s="30"/>
      <c r="E574" s="30"/>
      <c r="F574" s="30"/>
      <c r="J574" s="60"/>
    </row>
    <row r="575" spans="2:10" s="24" customFormat="1" ht="15" x14ac:dyDescent="0.2">
      <c r="B575" s="30"/>
      <c r="C575" s="30"/>
      <c r="D575" s="30"/>
      <c r="E575" s="30"/>
      <c r="F575" s="30"/>
      <c r="J575" s="60"/>
    </row>
    <row r="576" spans="2:10" x14ac:dyDescent="0.2">
      <c r="B576" s="30"/>
      <c r="C576" s="30"/>
      <c r="D576" s="30"/>
      <c r="E576" s="30"/>
      <c r="F576" s="30"/>
    </row>
    <row r="577" spans="2:10" x14ac:dyDescent="0.2">
      <c r="B577" s="30"/>
      <c r="C577" s="30"/>
      <c r="D577" s="30"/>
      <c r="E577" s="30"/>
      <c r="F577" s="30"/>
    </row>
    <row r="578" spans="2:10" s="27" customFormat="1" ht="11.25" x14ac:dyDescent="0.2">
      <c r="J578" s="59"/>
    </row>
    <row r="579" spans="2:10" x14ac:dyDescent="0.2">
      <c r="B579" s="30"/>
      <c r="C579" s="30"/>
      <c r="D579" s="30"/>
      <c r="E579" s="30"/>
      <c r="F579" s="30"/>
    </row>
    <row r="580" spans="2:10" x14ac:dyDescent="0.2">
      <c r="B580" s="30"/>
      <c r="C580" s="30"/>
      <c r="D580" s="30"/>
      <c r="E580" s="30"/>
      <c r="F580" s="30"/>
    </row>
    <row r="581" spans="2:10" x14ac:dyDescent="0.2">
      <c r="B581" s="30"/>
      <c r="C581" s="30"/>
      <c r="D581" s="30"/>
      <c r="E581" s="30"/>
      <c r="F581" s="30"/>
    </row>
    <row r="582" spans="2:10" x14ac:dyDescent="0.2">
      <c r="B582" s="30"/>
      <c r="C582" s="30"/>
      <c r="D582" s="30"/>
      <c r="E582" s="30"/>
      <c r="F582" s="30"/>
    </row>
    <row r="583" spans="2:10" x14ac:dyDescent="0.2">
      <c r="B583" s="30"/>
      <c r="C583" s="30"/>
      <c r="D583" s="30"/>
      <c r="E583" s="30"/>
      <c r="F583" s="30"/>
    </row>
    <row r="584" spans="2:10" x14ac:dyDescent="0.2">
      <c r="B584" s="30"/>
      <c r="C584" s="30"/>
      <c r="D584" s="30"/>
      <c r="E584" s="30"/>
      <c r="F584" s="30"/>
    </row>
    <row r="585" spans="2:10" x14ac:dyDescent="0.2">
      <c r="B585" s="30"/>
      <c r="C585" s="30"/>
      <c r="D585" s="30"/>
      <c r="E585" s="30"/>
      <c r="F585" s="30"/>
    </row>
    <row r="586" spans="2:10" x14ac:dyDescent="0.2">
      <c r="B586" s="30"/>
      <c r="C586" s="30"/>
      <c r="D586" s="30"/>
      <c r="E586" s="30"/>
      <c r="F586" s="30"/>
    </row>
    <row r="587" spans="2:10" x14ac:dyDescent="0.2">
      <c r="B587" s="30"/>
      <c r="C587" s="30"/>
      <c r="D587" s="30"/>
      <c r="E587" s="30"/>
      <c r="F587" s="30"/>
    </row>
    <row r="588" spans="2:10" x14ac:dyDescent="0.2">
      <c r="B588" s="30"/>
      <c r="C588" s="30"/>
      <c r="D588" s="30"/>
      <c r="E588" s="30"/>
      <c r="F588" s="30"/>
    </row>
    <row r="589" spans="2:10" x14ac:dyDescent="0.2">
      <c r="B589" s="30"/>
      <c r="C589" s="30"/>
      <c r="D589" s="30"/>
      <c r="E589" s="30"/>
      <c r="F589" s="30"/>
    </row>
    <row r="590" spans="2:10" x14ac:dyDescent="0.2">
      <c r="B590" s="30"/>
      <c r="C590" s="30"/>
      <c r="D590" s="30"/>
      <c r="E590" s="30"/>
      <c r="F590" s="30"/>
    </row>
    <row r="591" spans="2:10" x14ac:dyDescent="0.2">
      <c r="B591" s="30"/>
      <c r="C591" s="30"/>
      <c r="D591" s="30"/>
      <c r="E591" s="30"/>
      <c r="F591" s="30"/>
    </row>
    <row r="592" spans="2:10" x14ac:dyDescent="0.2">
      <c r="B592" s="30"/>
      <c r="C592" s="30"/>
      <c r="D592" s="30"/>
      <c r="E592" s="30"/>
      <c r="F592" s="30"/>
    </row>
    <row r="593" spans="2:6" x14ac:dyDescent="0.2">
      <c r="B593" s="30"/>
      <c r="C593" s="30"/>
      <c r="D593" s="30"/>
      <c r="E593" s="30"/>
      <c r="F593" s="30"/>
    </row>
    <row r="594" spans="2:6" x14ac:dyDescent="0.2">
      <c r="B594" s="30"/>
      <c r="C594" s="30"/>
      <c r="D594" s="30"/>
      <c r="E594" s="30"/>
      <c r="F594" s="30"/>
    </row>
    <row r="595" spans="2:6" x14ac:dyDescent="0.2">
      <c r="B595" s="30"/>
      <c r="C595" s="30"/>
      <c r="D595" s="30"/>
      <c r="E595" s="30"/>
      <c r="F595" s="30"/>
    </row>
    <row r="596" spans="2:6" x14ac:dyDescent="0.2">
      <c r="B596" s="30"/>
      <c r="C596" s="30"/>
      <c r="D596" s="30"/>
      <c r="E596" s="30"/>
      <c r="F596" s="30"/>
    </row>
    <row r="597" spans="2:6" x14ac:dyDescent="0.2">
      <c r="B597" s="30"/>
      <c r="C597" s="30"/>
      <c r="D597" s="30"/>
      <c r="E597" s="30"/>
      <c r="F597" s="30"/>
    </row>
    <row r="598" spans="2:6" x14ac:dyDescent="0.2">
      <c r="B598" s="30"/>
      <c r="C598" s="30"/>
      <c r="D598" s="30"/>
      <c r="E598" s="30"/>
      <c r="F598" s="30"/>
    </row>
    <row r="599" spans="2:6" x14ac:dyDescent="0.2">
      <c r="B599" s="30"/>
      <c r="C599" s="30"/>
      <c r="D599" s="30"/>
      <c r="E599" s="30"/>
      <c r="F599" s="30"/>
    </row>
    <row r="600" spans="2:6" x14ac:dyDescent="0.2">
      <c r="B600" s="30"/>
      <c r="C600" s="30"/>
      <c r="D600" s="30"/>
      <c r="E600" s="30"/>
      <c r="F600" s="30"/>
    </row>
    <row r="601" spans="2:6" x14ac:dyDescent="0.2">
      <c r="B601" s="30"/>
      <c r="C601" s="30"/>
      <c r="D601" s="30"/>
      <c r="E601" s="30"/>
      <c r="F601" s="30"/>
    </row>
    <row r="602" spans="2:6" x14ac:dyDescent="0.2">
      <c r="B602" s="30"/>
      <c r="C602" s="30"/>
      <c r="D602" s="30"/>
      <c r="E602" s="30"/>
      <c r="F602" s="30"/>
    </row>
    <row r="603" spans="2:6" x14ac:dyDescent="0.2">
      <c r="B603" s="30"/>
      <c r="C603" s="30"/>
      <c r="D603" s="30"/>
      <c r="E603" s="30"/>
      <c r="F603" s="30"/>
    </row>
    <row r="604" spans="2:6" x14ac:dyDescent="0.2">
      <c r="B604" s="30"/>
      <c r="C604" s="30"/>
      <c r="D604" s="30"/>
      <c r="E604" s="30"/>
      <c r="F604" s="30"/>
    </row>
    <row r="605" spans="2:6" x14ac:dyDescent="0.2">
      <c r="B605" s="30"/>
      <c r="C605" s="30"/>
      <c r="D605" s="30"/>
      <c r="E605" s="30"/>
      <c r="F605" s="30"/>
    </row>
    <row r="606" spans="2:6" x14ac:dyDescent="0.2">
      <c r="B606" s="30"/>
      <c r="C606" s="30"/>
      <c r="D606" s="30"/>
      <c r="E606" s="30"/>
      <c r="F606" s="30"/>
    </row>
    <row r="607" spans="2:6" x14ac:dyDescent="0.2">
      <c r="B607" s="30"/>
      <c r="C607" s="30"/>
      <c r="D607" s="30"/>
      <c r="E607" s="30"/>
      <c r="F607" s="30"/>
    </row>
    <row r="608" spans="2:6" x14ac:dyDescent="0.2">
      <c r="B608" s="30"/>
      <c r="C608" s="30"/>
      <c r="D608" s="30"/>
      <c r="E608" s="30"/>
      <c r="F608" s="30"/>
    </row>
    <row r="609" spans="2:6" x14ac:dyDescent="0.2">
      <c r="B609" s="30"/>
      <c r="C609" s="30"/>
      <c r="D609" s="30"/>
      <c r="E609" s="30"/>
      <c r="F609" s="30"/>
    </row>
    <row r="610" spans="2:6" x14ac:dyDescent="0.2">
      <c r="B610" s="30"/>
      <c r="C610" s="30"/>
      <c r="D610" s="30"/>
      <c r="E610" s="30"/>
      <c r="F610" s="30"/>
    </row>
    <row r="611" spans="2:6" x14ac:dyDescent="0.2">
      <c r="B611" s="30"/>
      <c r="C611" s="30"/>
      <c r="D611" s="30"/>
      <c r="E611" s="30"/>
      <c r="F611" s="30"/>
    </row>
    <row r="612" spans="2:6" x14ac:dyDescent="0.2">
      <c r="B612" s="30"/>
      <c r="C612" s="30"/>
      <c r="D612" s="30"/>
      <c r="E612" s="30"/>
      <c r="F612" s="30"/>
    </row>
    <row r="613" spans="2:6" x14ac:dyDescent="0.2">
      <c r="B613" s="30"/>
      <c r="C613" s="30"/>
      <c r="D613" s="30"/>
      <c r="E613" s="30"/>
      <c r="F613" s="30"/>
    </row>
    <row r="614" spans="2:6" x14ac:dyDescent="0.2">
      <c r="B614" s="30"/>
      <c r="C614" s="30"/>
      <c r="D614" s="30"/>
      <c r="E614" s="30"/>
      <c r="F614" s="30"/>
    </row>
    <row r="615" spans="2:6" x14ac:dyDescent="0.2">
      <c r="B615" s="30"/>
      <c r="C615" s="30"/>
      <c r="D615" s="30"/>
      <c r="E615" s="30"/>
      <c r="F615" s="30"/>
    </row>
    <row r="616" spans="2:6" x14ac:dyDescent="0.2">
      <c r="B616" s="30"/>
      <c r="C616" s="30"/>
      <c r="D616" s="30"/>
      <c r="E616" s="30"/>
      <c r="F616" s="30"/>
    </row>
    <row r="617" spans="2:6" x14ac:dyDescent="0.2">
      <c r="B617" s="30"/>
      <c r="C617" s="30"/>
      <c r="D617" s="30"/>
      <c r="E617" s="30"/>
      <c r="F617" s="30"/>
    </row>
    <row r="618" spans="2:6" x14ac:dyDescent="0.2">
      <c r="B618" s="30"/>
      <c r="C618" s="30"/>
      <c r="D618" s="30"/>
      <c r="E618" s="30"/>
      <c r="F618" s="30"/>
    </row>
    <row r="625" spans="2:10" s="24" customFormat="1" ht="15" x14ac:dyDescent="0.2">
      <c r="J625" s="60"/>
    </row>
    <row r="626" spans="2:10" s="24" customFormat="1" ht="15" x14ac:dyDescent="0.2">
      <c r="J626" s="60"/>
    </row>
    <row r="627" spans="2:10" s="24" customFormat="1" ht="15" x14ac:dyDescent="0.2">
      <c r="J627" s="60"/>
    </row>
    <row r="630" spans="2:10" s="27" customFormat="1" ht="11.25" x14ac:dyDescent="0.2">
      <c r="J630" s="59"/>
    </row>
    <row r="633" spans="2:10" x14ac:dyDescent="0.2">
      <c r="B633" s="30"/>
      <c r="C633" s="30"/>
      <c r="D633" s="30"/>
      <c r="E633" s="30"/>
      <c r="F633" s="30"/>
    </row>
    <row r="634" spans="2:10" x14ac:dyDescent="0.2">
      <c r="B634" s="30"/>
      <c r="C634" s="30"/>
      <c r="D634" s="30"/>
      <c r="E634" s="30"/>
      <c r="F634" s="30"/>
    </row>
    <row r="635" spans="2:10" x14ac:dyDescent="0.2">
      <c r="B635" s="30"/>
      <c r="C635" s="30"/>
      <c r="D635" s="30"/>
      <c r="E635" s="30"/>
      <c r="F635" s="30"/>
    </row>
    <row r="636" spans="2:10" x14ac:dyDescent="0.2">
      <c r="B636" s="30"/>
      <c r="C636" s="30"/>
      <c r="D636" s="30"/>
      <c r="E636" s="30"/>
      <c r="F636" s="30"/>
    </row>
    <row r="637" spans="2:10" x14ac:dyDescent="0.2">
      <c r="B637" s="30"/>
      <c r="C637" s="30"/>
      <c r="D637" s="30"/>
      <c r="E637" s="30"/>
      <c r="F637" s="30"/>
    </row>
    <row r="638" spans="2:10" x14ac:dyDescent="0.2">
      <c r="B638" s="30"/>
      <c r="C638" s="30"/>
      <c r="D638" s="30"/>
      <c r="E638" s="30"/>
      <c r="F638" s="30"/>
    </row>
    <row r="639" spans="2:10" x14ac:dyDescent="0.2">
      <c r="B639" s="30"/>
      <c r="C639" s="30"/>
      <c r="D639" s="30"/>
      <c r="E639" s="30"/>
      <c r="F639" s="30"/>
    </row>
    <row r="640" spans="2:10" x14ac:dyDescent="0.2">
      <c r="B640" s="30"/>
      <c r="C640" s="30"/>
      <c r="D640" s="30"/>
      <c r="E640" s="30"/>
      <c r="F640" s="30"/>
    </row>
    <row r="641" spans="2:6" x14ac:dyDescent="0.2">
      <c r="B641" s="30"/>
      <c r="C641" s="30"/>
      <c r="D641" s="30"/>
      <c r="E641" s="30"/>
      <c r="F641" s="30"/>
    </row>
    <row r="642" spans="2:6" x14ac:dyDescent="0.2">
      <c r="B642" s="30"/>
      <c r="C642" s="30"/>
      <c r="D642" s="30"/>
      <c r="E642" s="30"/>
      <c r="F642" s="30"/>
    </row>
    <row r="643" spans="2:6" x14ac:dyDescent="0.2">
      <c r="B643" s="30"/>
      <c r="C643" s="30"/>
      <c r="D643" s="30"/>
      <c r="E643" s="30"/>
      <c r="F643" s="30"/>
    </row>
    <row r="644" spans="2:6" x14ac:dyDescent="0.2">
      <c r="B644" s="30"/>
      <c r="C644" s="30"/>
      <c r="D644" s="30"/>
      <c r="E644" s="30"/>
      <c r="F644" s="30"/>
    </row>
    <row r="645" spans="2:6" x14ac:dyDescent="0.2">
      <c r="B645" s="30"/>
      <c r="C645" s="30"/>
      <c r="D645" s="30"/>
      <c r="E645" s="30"/>
      <c r="F645" s="30"/>
    </row>
    <row r="646" spans="2:6" x14ac:dyDescent="0.2">
      <c r="B646" s="30"/>
      <c r="C646" s="30"/>
      <c r="D646" s="30"/>
      <c r="E646" s="30"/>
      <c r="F646" s="30"/>
    </row>
    <row r="647" spans="2:6" x14ac:dyDescent="0.2">
      <c r="B647" s="30"/>
      <c r="C647" s="30"/>
      <c r="D647" s="30"/>
      <c r="E647" s="30"/>
      <c r="F647" s="30"/>
    </row>
    <row r="648" spans="2:6" x14ac:dyDescent="0.2">
      <c r="B648" s="30"/>
      <c r="C648" s="30"/>
      <c r="D648" s="30"/>
      <c r="E648" s="30"/>
      <c r="F648" s="30"/>
    </row>
    <row r="649" spans="2:6" x14ac:dyDescent="0.2">
      <c r="B649" s="30"/>
      <c r="C649" s="30"/>
      <c r="D649" s="30"/>
      <c r="E649" s="30"/>
      <c r="F649" s="30"/>
    </row>
    <row r="650" spans="2:6" x14ac:dyDescent="0.2">
      <c r="B650" s="30"/>
      <c r="C650" s="30"/>
      <c r="D650" s="30"/>
      <c r="E650" s="30"/>
      <c r="F650" s="30"/>
    </row>
    <row r="651" spans="2:6" x14ac:dyDescent="0.2">
      <c r="B651" s="30"/>
      <c r="C651" s="30"/>
      <c r="D651" s="30"/>
      <c r="E651" s="30"/>
      <c r="F651" s="30"/>
    </row>
    <row r="652" spans="2:6" x14ac:dyDescent="0.2">
      <c r="B652" s="30"/>
      <c r="C652" s="30"/>
      <c r="D652" s="30"/>
      <c r="E652" s="30"/>
      <c r="F652" s="30"/>
    </row>
    <row r="653" spans="2:6" x14ac:dyDescent="0.2">
      <c r="B653" s="30"/>
      <c r="C653" s="30"/>
      <c r="D653" s="30"/>
      <c r="E653" s="30"/>
      <c r="F653" s="30"/>
    </row>
    <row r="654" spans="2:6" x14ac:dyDescent="0.2">
      <c r="B654" s="30"/>
      <c r="C654" s="30"/>
      <c r="D654" s="30"/>
      <c r="E654" s="30"/>
      <c r="F654" s="30"/>
    </row>
    <row r="655" spans="2:6" x14ac:dyDescent="0.2">
      <c r="B655" s="30"/>
      <c r="C655" s="30"/>
      <c r="D655" s="30"/>
      <c r="E655" s="30"/>
      <c r="F655" s="30"/>
    </row>
    <row r="656" spans="2:6" x14ac:dyDescent="0.2">
      <c r="B656" s="30"/>
      <c r="C656" s="30"/>
      <c r="D656" s="30"/>
      <c r="E656" s="30"/>
      <c r="F656" s="30"/>
    </row>
    <row r="657" spans="2:6" x14ac:dyDescent="0.2">
      <c r="B657" s="30"/>
      <c r="C657" s="30"/>
      <c r="D657" s="30"/>
      <c r="E657" s="30"/>
      <c r="F657" s="30"/>
    </row>
    <row r="658" spans="2:6" x14ac:dyDescent="0.2">
      <c r="B658" s="30"/>
      <c r="C658" s="30"/>
      <c r="D658" s="30"/>
      <c r="E658" s="30"/>
      <c r="F658" s="30"/>
    </row>
    <row r="659" spans="2:6" x14ac:dyDescent="0.2">
      <c r="B659" s="30"/>
      <c r="C659" s="30"/>
      <c r="D659" s="30"/>
      <c r="E659" s="30"/>
      <c r="F659" s="30"/>
    </row>
    <row r="660" spans="2:6" x14ac:dyDescent="0.2">
      <c r="B660" s="30"/>
      <c r="C660" s="30"/>
      <c r="D660" s="30"/>
      <c r="E660" s="30"/>
      <c r="F660" s="30"/>
    </row>
    <row r="661" spans="2:6" x14ac:dyDescent="0.2">
      <c r="B661" s="30"/>
      <c r="C661" s="30"/>
      <c r="D661" s="30"/>
      <c r="E661" s="30"/>
      <c r="F661" s="30"/>
    </row>
    <row r="662" spans="2:6" x14ac:dyDescent="0.2">
      <c r="B662" s="30"/>
      <c r="C662" s="30"/>
      <c r="D662" s="30"/>
      <c r="E662" s="30"/>
      <c r="F662" s="30"/>
    </row>
    <row r="663" spans="2:6" x14ac:dyDescent="0.2">
      <c r="B663" s="30"/>
      <c r="C663" s="30"/>
      <c r="D663" s="30"/>
      <c r="E663" s="30"/>
      <c r="F663" s="30"/>
    </row>
    <row r="664" spans="2:6" x14ac:dyDescent="0.2">
      <c r="B664" s="30"/>
      <c r="C664" s="30"/>
      <c r="D664" s="30"/>
      <c r="E664" s="30"/>
      <c r="F664" s="30"/>
    </row>
    <row r="665" spans="2:6" x14ac:dyDescent="0.2">
      <c r="B665" s="30"/>
      <c r="C665" s="30"/>
      <c r="D665" s="30"/>
      <c r="E665" s="30"/>
      <c r="F665" s="30"/>
    </row>
    <row r="666" spans="2:6" x14ac:dyDescent="0.2">
      <c r="B666" s="30"/>
      <c r="C666" s="30"/>
      <c r="D666" s="30"/>
      <c r="E666" s="30"/>
      <c r="F666" s="30"/>
    </row>
    <row r="667" spans="2:6" x14ac:dyDescent="0.2">
      <c r="B667" s="30"/>
      <c r="C667" s="30"/>
      <c r="D667" s="30"/>
      <c r="E667" s="30"/>
      <c r="F667" s="30"/>
    </row>
    <row r="668" spans="2:6" x14ac:dyDescent="0.2">
      <c r="B668" s="30"/>
      <c r="C668" s="30"/>
      <c r="D668" s="30"/>
      <c r="E668" s="30"/>
      <c r="F668" s="30"/>
    </row>
    <row r="669" spans="2:6" x14ac:dyDescent="0.2">
      <c r="B669" s="30"/>
      <c r="C669" s="30"/>
      <c r="D669" s="30"/>
      <c r="E669" s="30"/>
      <c r="F669" s="30"/>
    </row>
    <row r="670" spans="2:6" x14ac:dyDescent="0.2">
      <c r="B670" s="30"/>
      <c r="C670" s="30"/>
      <c r="D670" s="30"/>
      <c r="E670" s="30"/>
      <c r="F670" s="30"/>
    </row>
    <row r="677" spans="2:10" s="24" customFormat="1" ht="15" x14ac:dyDescent="0.2">
      <c r="J677" s="60"/>
    </row>
    <row r="678" spans="2:10" s="24" customFormat="1" ht="15" x14ac:dyDescent="0.2">
      <c r="J678" s="60"/>
    </row>
    <row r="679" spans="2:10" s="24" customFormat="1" ht="15" x14ac:dyDescent="0.2">
      <c r="J679" s="60"/>
    </row>
    <row r="682" spans="2:10" s="27" customFormat="1" ht="11.25" x14ac:dyDescent="0.2">
      <c r="J682" s="59"/>
    </row>
    <row r="685" spans="2:10" x14ac:dyDescent="0.2">
      <c r="B685" s="30"/>
      <c r="C685" s="30"/>
      <c r="D685" s="30"/>
      <c r="E685" s="30"/>
      <c r="F685" s="30"/>
    </row>
    <row r="686" spans="2:10" x14ac:dyDescent="0.2">
      <c r="B686" s="30"/>
      <c r="C686" s="30"/>
      <c r="D686" s="30"/>
      <c r="E686" s="30"/>
      <c r="F686" s="30"/>
    </row>
    <row r="687" spans="2:10" x14ac:dyDescent="0.2">
      <c r="B687" s="30"/>
      <c r="C687" s="30"/>
      <c r="D687" s="30"/>
      <c r="E687" s="30"/>
      <c r="F687" s="30"/>
    </row>
    <row r="688" spans="2:10" x14ac:dyDescent="0.2">
      <c r="B688" s="30"/>
      <c r="C688" s="30"/>
      <c r="D688" s="30"/>
      <c r="E688" s="30"/>
      <c r="F688" s="30"/>
    </row>
    <row r="689" spans="2:6" x14ac:dyDescent="0.2">
      <c r="B689" s="30"/>
      <c r="C689" s="30"/>
      <c r="D689" s="30"/>
      <c r="E689" s="30"/>
      <c r="F689" s="30"/>
    </row>
    <row r="690" spans="2:6" x14ac:dyDescent="0.2">
      <c r="B690" s="30"/>
      <c r="C690" s="30"/>
      <c r="D690" s="30"/>
      <c r="E690" s="30"/>
      <c r="F690" s="30"/>
    </row>
    <row r="691" spans="2:6" x14ac:dyDescent="0.2">
      <c r="B691" s="30"/>
      <c r="C691" s="30"/>
      <c r="D691" s="30"/>
      <c r="E691" s="30"/>
      <c r="F691" s="30"/>
    </row>
    <row r="692" spans="2:6" x14ac:dyDescent="0.2">
      <c r="B692" s="30"/>
      <c r="C692" s="30"/>
      <c r="D692" s="30"/>
      <c r="E692" s="30"/>
      <c r="F692" s="30"/>
    </row>
    <row r="693" spans="2:6" x14ac:dyDescent="0.2">
      <c r="B693" s="30"/>
      <c r="C693" s="30"/>
      <c r="D693" s="30"/>
      <c r="E693" s="30"/>
      <c r="F693" s="30"/>
    </row>
    <row r="694" spans="2:6" x14ac:dyDescent="0.2">
      <c r="B694" s="30"/>
      <c r="C694" s="30"/>
      <c r="D694" s="30"/>
      <c r="E694" s="30"/>
      <c r="F694" s="30"/>
    </row>
    <row r="695" spans="2:6" x14ac:dyDescent="0.2">
      <c r="B695" s="30"/>
      <c r="C695" s="30"/>
      <c r="D695" s="30"/>
      <c r="E695" s="30"/>
      <c r="F695" s="30"/>
    </row>
    <row r="696" spans="2:6" x14ac:dyDescent="0.2">
      <c r="B696" s="30"/>
      <c r="C696" s="30"/>
      <c r="D696" s="30"/>
      <c r="E696" s="30"/>
      <c r="F696" s="30"/>
    </row>
    <row r="697" spans="2:6" x14ac:dyDescent="0.2">
      <c r="B697" s="30"/>
      <c r="C697" s="30"/>
      <c r="D697" s="30"/>
      <c r="E697" s="30"/>
      <c r="F697" s="30"/>
    </row>
    <row r="698" spans="2:6" x14ac:dyDescent="0.2">
      <c r="B698" s="30"/>
      <c r="C698" s="30"/>
      <c r="D698" s="30"/>
      <c r="E698" s="30"/>
      <c r="F698" s="30"/>
    </row>
    <row r="699" spans="2:6" x14ac:dyDescent="0.2">
      <c r="B699" s="30"/>
      <c r="C699" s="30"/>
      <c r="D699" s="30"/>
      <c r="E699" s="30"/>
      <c r="F699" s="30"/>
    </row>
    <row r="700" spans="2:6" x14ac:dyDescent="0.2">
      <c r="B700" s="30"/>
      <c r="C700" s="30"/>
      <c r="D700" s="30"/>
      <c r="E700" s="30"/>
      <c r="F700" s="30"/>
    </row>
    <row r="701" spans="2:6" x14ac:dyDescent="0.2">
      <c r="B701" s="30"/>
      <c r="C701" s="30"/>
      <c r="D701" s="30"/>
      <c r="E701" s="30"/>
      <c r="F701" s="30"/>
    </row>
    <row r="702" spans="2:6" x14ac:dyDescent="0.2">
      <c r="B702" s="30"/>
      <c r="C702" s="30"/>
      <c r="D702" s="30"/>
      <c r="E702" s="30"/>
      <c r="F702" s="30"/>
    </row>
    <row r="703" spans="2:6" x14ac:dyDescent="0.2">
      <c r="B703" s="30"/>
      <c r="C703" s="30"/>
      <c r="D703" s="30"/>
      <c r="E703" s="30"/>
      <c r="F703" s="30"/>
    </row>
    <row r="704" spans="2:6" x14ac:dyDescent="0.2">
      <c r="B704" s="30"/>
      <c r="C704" s="30"/>
      <c r="D704" s="30"/>
      <c r="E704" s="30"/>
      <c r="F704" s="30"/>
    </row>
    <row r="705" spans="2:6" x14ac:dyDescent="0.2">
      <c r="B705" s="30"/>
      <c r="C705" s="30"/>
      <c r="D705" s="30"/>
      <c r="E705" s="30"/>
      <c r="F705" s="30"/>
    </row>
    <row r="706" spans="2:6" x14ac:dyDescent="0.2">
      <c r="B706" s="30"/>
      <c r="C706" s="30"/>
      <c r="D706" s="30"/>
      <c r="E706" s="30"/>
      <c r="F706" s="30"/>
    </row>
    <row r="707" spans="2:6" x14ac:dyDescent="0.2">
      <c r="B707" s="30"/>
      <c r="C707" s="30"/>
      <c r="D707" s="30"/>
      <c r="E707" s="30"/>
      <c r="F707" s="30"/>
    </row>
    <row r="708" spans="2:6" x14ac:dyDescent="0.2">
      <c r="B708" s="30"/>
      <c r="C708" s="30"/>
      <c r="D708" s="30"/>
      <c r="E708" s="30"/>
      <c r="F708" s="30"/>
    </row>
    <row r="709" spans="2:6" x14ac:dyDescent="0.2">
      <c r="B709" s="30"/>
      <c r="C709" s="30"/>
      <c r="D709" s="30"/>
      <c r="E709" s="30"/>
      <c r="F709" s="30"/>
    </row>
    <row r="710" spans="2:6" x14ac:dyDescent="0.2">
      <c r="B710" s="30"/>
      <c r="C710" s="30"/>
      <c r="D710" s="30"/>
      <c r="E710" s="30"/>
      <c r="F710" s="30"/>
    </row>
    <row r="711" spans="2:6" x14ac:dyDescent="0.2">
      <c r="B711" s="30"/>
      <c r="C711" s="30"/>
      <c r="D711" s="30"/>
      <c r="E711" s="30"/>
      <c r="F711" s="30"/>
    </row>
    <row r="712" spans="2:6" x14ac:dyDescent="0.2">
      <c r="B712" s="30"/>
      <c r="C712" s="30"/>
      <c r="D712" s="30"/>
      <c r="E712" s="30"/>
      <c r="F712" s="30"/>
    </row>
    <row r="713" spans="2:6" x14ac:dyDescent="0.2">
      <c r="B713" s="30"/>
      <c r="C713" s="30"/>
      <c r="D713" s="30"/>
      <c r="E713" s="30"/>
      <c r="F713" s="30"/>
    </row>
    <row r="714" spans="2:6" x14ac:dyDescent="0.2">
      <c r="B714" s="30"/>
      <c r="C714" s="30"/>
      <c r="D714" s="30"/>
      <c r="E714" s="30"/>
      <c r="F714" s="30"/>
    </row>
    <row r="715" spans="2:6" x14ac:dyDescent="0.2">
      <c r="B715" s="30"/>
      <c r="C715" s="30"/>
      <c r="D715" s="30"/>
      <c r="E715" s="30"/>
      <c r="F715" s="30"/>
    </row>
    <row r="716" spans="2:6" x14ac:dyDescent="0.2">
      <c r="B716" s="30"/>
      <c r="C716" s="30"/>
      <c r="D716" s="30"/>
      <c r="E716" s="30"/>
      <c r="F716" s="30"/>
    </row>
    <row r="717" spans="2:6" x14ac:dyDescent="0.2">
      <c r="B717" s="30"/>
      <c r="C717" s="30"/>
      <c r="D717" s="30"/>
      <c r="E717" s="30"/>
      <c r="F717" s="30"/>
    </row>
    <row r="718" spans="2:6" x14ac:dyDescent="0.2">
      <c r="B718" s="30"/>
      <c r="C718" s="30"/>
      <c r="D718" s="30"/>
      <c r="E718" s="30"/>
      <c r="F718" s="30"/>
    </row>
    <row r="719" spans="2:6" x14ac:dyDescent="0.2">
      <c r="B719" s="30"/>
      <c r="C719" s="30"/>
      <c r="D719" s="30"/>
      <c r="E719" s="30"/>
      <c r="F719" s="30"/>
    </row>
    <row r="720" spans="2:6" x14ac:dyDescent="0.2">
      <c r="B720" s="30"/>
      <c r="C720" s="30"/>
      <c r="D720" s="30"/>
      <c r="E720" s="30"/>
      <c r="F720" s="30"/>
    </row>
    <row r="721" spans="2:10" x14ac:dyDescent="0.2">
      <c r="B721" s="30"/>
      <c r="C721" s="30"/>
      <c r="D721" s="30"/>
      <c r="E721" s="30"/>
      <c r="F721" s="30"/>
    </row>
    <row r="722" spans="2:10" x14ac:dyDescent="0.2">
      <c r="B722" s="30"/>
      <c r="C722" s="30"/>
      <c r="D722" s="30"/>
      <c r="E722" s="30"/>
      <c r="F722" s="30"/>
    </row>
    <row r="729" spans="2:10" s="24" customFormat="1" ht="15" x14ac:dyDescent="0.2">
      <c r="J729" s="60"/>
    </row>
    <row r="730" spans="2:10" s="24" customFormat="1" ht="15" x14ac:dyDescent="0.2">
      <c r="J730" s="60"/>
    </row>
    <row r="731" spans="2:10" s="24" customFormat="1" ht="15" x14ac:dyDescent="0.2">
      <c r="J731" s="60"/>
    </row>
    <row r="734" spans="2:10" s="27" customFormat="1" ht="11.25" x14ac:dyDescent="0.2">
      <c r="J734" s="59"/>
    </row>
    <row r="737" spans="2:6" x14ac:dyDescent="0.2">
      <c r="B737" s="30"/>
      <c r="C737" s="30"/>
      <c r="D737" s="30"/>
      <c r="E737" s="30"/>
      <c r="F737" s="30"/>
    </row>
    <row r="738" spans="2:6" x14ac:dyDescent="0.2">
      <c r="B738" s="30"/>
      <c r="C738" s="30"/>
      <c r="D738" s="30"/>
      <c r="E738" s="30"/>
      <c r="F738" s="30"/>
    </row>
    <row r="739" spans="2:6" x14ac:dyDescent="0.2">
      <c r="B739" s="30"/>
      <c r="C739" s="30"/>
      <c r="D739" s="30"/>
      <c r="E739" s="30"/>
      <c r="F739" s="30"/>
    </row>
    <row r="740" spans="2:6" x14ac:dyDescent="0.2">
      <c r="B740" s="30"/>
      <c r="C740" s="30"/>
      <c r="D740" s="30"/>
      <c r="E740" s="30"/>
      <c r="F740" s="30"/>
    </row>
    <row r="741" spans="2:6" x14ac:dyDescent="0.2">
      <c r="B741" s="30"/>
      <c r="C741" s="30"/>
      <c r="D741" s="30"/>
      <c r="E741" s="30"/>
      <c r="F741" s="30"/>
    </row>
    <row r="742" spans="2:6" x14ac:dyDescent="0.2">
      <c r="B742" s="30"/>
      <c r="C742" s="30"/>
      <c r="D742" s="30"/>
      <c r="E742" s="30"/>
      <c r="F742" s="30"/>
    </row>
    <row r="743" spans="2:6" x14ac:dyDescent="0.2">
      <c r="B743" s="30"/>
      <c r="C743" s="30"/>
      <c r="D743" s="30"/>
      <c r="E743" s="30"/>
      <c r="F743" s="30"/>
    </row>
    <row r="744" spans="2:6" x14ac:dyDescent="0.2">
      <c r="B744" s="30"/>
      <c r="C744" s="30"/>
      <c r="D744" s="30"/>
      <c r="E744" s="30"/>
      <c r="F744" s="30"/>
    </row>
    <row r="745" spans="2:6" x14ac:dyDescent="0.2">
      <c r="B745" s="30"/>
      <c r="C745" s="30"/>
      <c r="D745" s="30"/>
      <c r="E745" s="30"/>
      <c r="F745" s="30"/>
    </row>
    <row r="746" spans="2:6" x14ac:dyDescent="0.2">
      <c r="B746" s="30"/>
      <c r="C746" s="30"/>
      <c r="D746" s="30"/>
      <c r="E746" s="30"/>
      <c r="F746" s="30"/>
    </row>
    <row r="747" spans="2:6" x14ac:dyDescent="0.2">
      <c r="B747" s="30"/>
      <c r="C747" s="30"/>
      <c r="D747" s="30"/>
      <c r="E747" s="30"/>
      <c r="F747" s="30"/>
    </row>
    <row r="748" spans="2:6" x14ac:dyDescent="0.2">
      <c r="B748" s="30"/>
      <c r="C748" s="30"/>
      <c r="D748" s="30"/>
      <c r="E748" s="30"/>
      <c r="F748" s="30"/>
    </row>
    <row r="749" spans="2:6" x14ac:dyDescent="0.2">
      <c r="B749" s="30"/>
      <c r="C749" s="30"/>
      <c r="D749" s="30"/>
      <c r="E749" s="30"/>
      <c r="F749" s="30"/>
    </row>
    <row r="750" spans="2:6" x14ac:dyDescent="0.2">
      <c r="B750" s="30"/>
      <c r="C750" s="30"/>
      <c r="D750" s="30"/>
      <c r="E750" s="30"/>
      <c r="F750" s="30"/>
    </row>
    <row r="751" spans="2:6" x14ac:dyDescent="0.2">
      <c r="B751" s="30"/>
      <c r="C751" s="30"/>
      <c r="D751" s="30"/>
      <c r="E751" s="30"/>
      <c r="F751" s="30"/>
    </row>
    <row r="752" spans="2:6" x14ac:dyDescent="0.2">
      <c r="B752" s="30"/>
      <c r="C752" s="30"/>
      <c r="D752" s="30"/>
      <c r="E752" s="30"/>
      <c r="F752" s="30"/>
    </row>
    <row r="753" spans="2:6" x14ac:dyDescent="0.2">
      <c r="B753" s="30"/>
      <c r="C753" s="30"/>
      <c r="D753" s="30"/>
      <c r="E753" s="30"/>
      <c r="F753" s="30"/>
    </row>
    <row r="754" spans="2:6" x14ac:dyDescent="0.2">
      <c r="B754" s="30"/>
      <c r="C754" s="30"/>
      <c r="D754" s="30"/>
      <c r="E754" s="30"/>
      <c r="F754" s="30"/>
    </row>
    <row r="755" spans="2:6" x14ac:dyDescent="0.2">
      <c r="B755" s="30"/>
      <c r="C755" s="30"/>
      <c r="D755" s="30"/>
      <c r="E755" s="30"/>
      <c r="F755" s="30"/>
    </row>
    <row r="756" spans="2:6" x14ac:dyDescent="0.2">
      <c r="B756" s="30"/>
      <c r="C756" s="30"/>
      <c r="D756" s="30"/>
      <c r="E756" s="30"/>
      <c r="F756" s="30"/>
    </row>
    <row r="757" spans="2:6" x14ac:dyDescent="0.2">
      <c r="B757" s="30"/>
      <c r="C757" s="30"/>
      <c r="D757" s="30"/>
      <c r="E757" s="30"/>
      <c r="F757" s="30"/>
    </row>
    <row r="758" spans="2:6" x14ac:dyDescent="0.2">
      <c r="B758" s="30"/>
      <c r="C758" s="30"/>
      <c r="D758" s="30"/>
      <c r="E758" s="30"/>
      <c r="F758" s="30"/>
    </row>
    <row r="759" spans="2:6" x14ac:dyDescent="0.2">
      <c r="B759" s="30"/>
      <c r="C759" s="30"/>
      <c r="D759" s="30"/>
      <c r="E759" s="30"/>
      <c r="F759" s="30"/>
    </row>
    <row r="760" spans="2:6" x14ac:dyDescent="0.2">
      <c r="B760" s="30"/>
      <c r="C760" s="30"/>
      <c r="D760" s="30"/>
      <c r="E760" s="30"/>
      <c r="F760" s="30"/>
    </row>
    <row r="761" spans="2:6" x14ac:dyDescent="0.2">
      <c r="B761" s="30"/>
      <c r="C761" s="30"/>
      <c r="D761" s="30"/>
      <c r="E761" s="30"/>
      <c r="F761" s="30"/>
    </row>
    <row r="762" spans="2:6" x14ac:dyDescent="0.2">
      <c r="B762" s="30"/>
      <c r="C762" s="30"/>
      <c r="D762" s="30"/>
      <c r="E762" s="30"/>
      <c r="F762" s="30"/>
    </row>
    <row r="763" spans="2:6" x14ac:dyDescent="0.2">
      <c r="B763" s="30"/>
      <c r="C763" s="30"/>
      <c r="D763" s="30"/>
      <c r="E763" s="30"/>
      <c r="F763" s="30"/>
    </row>
    <row r="764" spans="2:6" x14ac:dyDescent="0.2">
      <c r="B764" s="30"/>
      <c r="C764" s="30"/>
      <c r="D764" s="30"/>
      <c r="E764" s="30"/>
      <c r="F764" s="30"/>
    </row>
    <row r="765" spans="2:6" x14ac:dyDescent="0.2">
      <c r="B765" s="30"/>
      <c r="C765" s="30"/>
      <c r="D765" s="30"/>
      <c r="E765" s="30"/>
      <c r="F765" s="30"/>
    </row>
    <row r="766" spans="2:6" x14ac:dyDescent="0.2">
      <c r="B766" s="30"/>
      <c r="C766" s="30"/>
      <c r="D766" s="30"/>
      <c r="E766" s="30"/>
      <c r="F766" s="30"/>
    </row>
    <row r="767" spans="2:6" x14ac:dyDescent="0.2">
      <c r="B767" s="30"/>
      <c r="C767" s="30"/>
      <c r="D767" s="30"/>
      <c r="E767" s="30"/>
      <c r="F767" s="30"/>
    </row>
    <row r="768" spans="2:6" x14ac:dyDescent="0.2">
      <c r="B768" s="30"/>
      <c r="C768" s="30"/>
      <c r="D768" s="30"/>
      <c r="E768" s="30"/>
      <c r="F768" s="30"/>
    </row>
    <row r="769" spans="2:6" x14ac:dyDescent="0.2">
      <c r="B769" s="30"/>
      <c r="C769" s="30"/>
      <c r="D769" s="30"/>
      <c r="E769" s="30"/>
      <c r="F769" s="30"/>
    </row>
    <row r="770" spans="2:6" x14ac:dyDescent="0.2">
      <c r="B770" s="30"/>
      <c r="C770" s="30"/>
      <c r="D770" s="30"/>
      <c r="E770" s="30"/>
      <c r="F770" s="30"/>
    </row>
    <row r="771" spans="2:6" x14ac:dyDescent="0.2">
      <c r="B771" s="30"/>
      <c r="C771" s="30"/>
      <c r="D771" s="30"/>
      <c r="E771" s="30"/>
      <c r="F771" s="30"/>
    </row>
    <row r="772" spans="2:6" x14ac:dyDescent="0.2">
      <c r="B772" s="30"/>
      <c r="C772" s="30"/>
      <c r="D772" s="30"/>
      <c r="E772" s="30"/>
      <c r="F772" s="30"/>
    </row>
    <row r="773" spans="2:6" x14ac:dyDescent="0.2">
      <c r="B773" s="30"/>
      <c r="C773" s="30"/>
      <c r="D773" s="30"/>
      <c r="E773" s="30"/>
      <c r="F773" s="30"/>
    </row>
    <row r="774" spans="2:6" x14ac:dyDescent="0.2">
      <c r="B774" s="30"/>
      <c r="C774" s="30"/>
      <c r="D774" s="30"/>
      <c r="E774" s="30"/>
      <c r="F774" s="30"/>
    </row>
  </sheetData>
  <mergeCells count="1">
    <mergeCell ref="A3:J3"/>
  </mergeCells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23"/>
  <dimension ref="A1:K775"/>
  <sheetViews>
    <sheetView showGridLines="0" workbookViewId="0">
      <selection activeCell="K9" sqref="K9"/>
    </sheetView>
  </sheetViews>
  <sheetFormatPr defaultColWidth="9.140625" defaultRowHeight="12.75" x14ac:dyDescent="0.2"/>
  <cols>
    <col min="1" max="1" width="17.140625" style="27" customWidth="1"/>
    <col min="2" max="9" width="9.7109375" customWidth="1"/>
    <col min="10" max="10" width="1.140625" style="1" customWidth="1"/>
    <col min="11" max="11" width="9.7109375" customWidth="1"/>
  </cols>
  <sheetData>
    <row r="1" spans="1:11" s="24" customFormat="1" ht="15" x14ac:dyDescent="0.2">
      <c r="J1" s="60"/>
    </row>
    <row r="2" spans="1:11" s="24" customFormat="1" ht="15.75" customHeight="1" x14ac:dyDescent="0.25">
      <c r="A2" s="16"/>
      <c r="J2" s="60"/>
    </row>
    <row r="3" spans="1:11" s="24" customFormat="1" ht="15.75" customHeight="1" x14ac:dyDescent="0.25">
      <c r="A3" s="191" t="s">
        <v>198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1" s="24" customFormat="1" ht="15.75" customHeight="1" x14ac:dyDescent="0.25">
      <c r="A4" s="16"/>
      <c r="J4" s="60"/>
    </row>
    <row r="5" spans="1:11" ht="15.75" customHeight="1" x14ac:dyDescent="0.2"/>
    <row r="6" spans="1:11" s="27" customFormat="1" ht="15.75" customHeight="1" x14ac:dyDescent="0.2">
      <c r="B6" s="45" t="s">
        <v>79</v>
      </c>
      <c r="C6" s="45" t="s">
        <v>144</v>
      </c>
      <c r="D6" s="45" t="s">
        <v>145</v>
      </c>
      <c r="E6" s="45" t="s">
        <v>78</v>
      </c>
      <c r="F6" s="67" t="s">
        <v>146</v>
      </c>
      <c r="G6" s="45" t="s">
        <v>77</v>
      </c>
      <c r="H6" s="45" t="s">
        <v>147</v>
      </c>
      <c r="I6" s="45" t="s">
        <v>141</v>
      </c>
      <c r="J6" s="129"/>
      <c r="K6" s="45" t="s">
        <v>84</v>
      </c>
    </row>
    <row r="7" spans="1:11" s="27" customFormat="1" ht="15.75" customHeight="1" x14ac:dyDescent="0.2">
      <c r="B7" s="45" t="s">
        <v>143</v>
      </c>
      <c r="C7" s="45" t="s">
        <v>143</v>
      </c>
      <c r="D7" s="45" t="s">
        <v>143</v>
      </c>
      <c r="E7" s="45" t="s">
        <v>143</v>
      </c>
      <c r="F7" s="67"/>
      <c r="G7" s="45"/>
      <c r="H7" s="45" t="s">
        <v>86</v>
      </c>
      <c r="I7" s="45"/>
      <c r="J7" s="129"/>
      <c r="K7" s="45" t="s">
        <v>85</v>
      </c>
    </row>
    <row r="8" spans="1:11" s="27" customFormat="1" ht="15.75" hidden="1" customHeight="1" x14ac:dyDescent="0.2">
      <c r="B8" s="44"/>
      <c r="C8" s="29"/>
      <c r="D8" s="29"/>
      <c r="E8" s="29"/>
      <c r="F8" s="52"/>
      <c r="G8" s="29"/>
      <c r="H8" s="29"/>
      <c r="I8" s="29"/>
      <c r="J8" s="59"/>
      <c r="K8" s="29"/>
    </row>
    <row r="9" spans="1:11" ht="15.75" customHeight="1" x14ac:dyDescent="0.2">
      <c r="A9" s="79" t="s">
        <v>207</v>
      </c>
      <c r="B9" s="93">
        <f>IF(OR('Tabel A F'!B9&lt;5,'Tabel A Be'!B9&lt;0.5),"-",IFERROR('Tabel A Be'!B9/'Tabel A F'!B9*100,"-"))</f>
        <v>3.8627639155470246</v>
      </c>
      <c r="C9" s="93">
        <f>IF(OR('Tabel A F'!C9&lt;5,'Tabel A Be'!C9&lt;0.5),"-",IFERROR('Tabel A Be'!C9/'Tabel A F'!C9*100,"-"))</f>
        <v>1.8104366347177849</v>
      </c>
      <c r="D9" s="93">
        <f>IF(OR('Tabel A F'!D9&lt;5,'Tabel A Be'!D9&lt;0.5),"-",IFERROR('Tabel A Be'!D9/'Tabel A F'!D9*100,"-"))</f>
        <v>3.2023620258914378</v>
      </c>
      <c r="E9" s="93">
        <f>IF(OR('Tabel A F'!E9&lt;5,'Tabel A Be'!E9&lt;0.5),"-",IFERROR('Tabel A Be'!E9/'Tabel A F'!E9*100,"-"))</f>
        <v>2.6717557251908395</v>
      </c>
      <c r="F9" s="93">
        <f>IF(OR('Tabel A F'!F9&lt;5,'Tabel A Be'!F9&lt;0.5),"-",IFERROR('Tabel A Be'!F9/'Tabel A F'!F9*100,"-"))</f>
        <v>6.4242424242424239</v>
      </c>
      <c r="G9" s="93">
        <f>IF(OR('Tabel A F'!G9&lt;5,'Tabel A Be'!G9&lt;0.5),"-",IFERROR('Tabel A Be'!G9/'Tabel A F'!G9*100,"-"))</f>
        <v>2.3146163737676808</v>
      </c>
      <c r="H9" s="93">
        <f>IF(OR('Tabel A F'!H9&lt;5,'Tabel A Be'!H9&lt;0.5),"-",IFERROR('Tabel A Be'!H9/'Tabel A F'!H9*100,"-"))</f>
        <v>3.2678668848881611</v>
      </c>
      <c r="I9" s="93">
        <f>IF(OR('Tabel A F'!I9&lt;5,'Tabel A Be'!I9&lt;0.5),"-",IFERROR('Tabel A Be'!I9/'Tabel A F'!I9*100,"-"))</f>
        <v>12.5</v>
      </c>
      <c r="J9" s="133"/>
      <c r="K9" s="93">
        <f>IF(OR('Tabel A F'!K9&lt;5,'Tabel A Be'!K9&lt;0.5),"-",IFERROR('Tabel A Be'!K9/'Tabel A F'!K9*100,"-"))</f>
        <v>3.3213775406059547</v>
      </c>
    </row>
    <row r="10" spans="1:11" ht="15.75" customHeight="1" x14ac:dyDescent="0.2">
      <c r="A10" s="90" t="s">
        <v>208</v>
      </c>
      <c r="B10" s="94">
        <f>IF(OR('Tabel A F'!B10&lt;5,'Tabel A Be'!B10&lt;0.5),"-",IFERROR('Tabel A Be'!B10/'Tabel A F'!B10*100,"-"))</f>
        <v>2.200825309491059</v>
      </c>
      <c r="C10" s="94">
        <f>IF(OR('Tabel A F'!C10&lt;5,'Tabel A Be'!C10&lt;0.5),"-",IFERROR('Tabel A Be'!C10/'Tabel A F'!C10*100,"-"))</f>
        <v>1.5249266862170088</v>
      </c>
      <c r="D10" s="94">
        <f>IF(OR('Tabel A F'!D10&lt;5,'Tabel A Be'!D10&lt;0.5),"-",IFERROR('Tabel A Be'!D10/'Tabel A F'!D10*100,"-"))</f>
        <v>2.3245924875974486</v>
      </c>
      <c r="E10" s="94">
        <f>IF(OR('Tabel A F'!E10&lt;5,'Tabel A Be'!E10&lt;0.5),"-",IFERROR('Tabel A Be'!E10/'Tabel A F'!E10*100,"-"))</f>
        <v>2.0345398627868465</v>
      </c>
      <c r="F10" s="94">
        <f>IF(OR('Tabel A F'!F10&lt;5,'Tabel A Be'!F10&lt;0.5),"-",IFERROR('Tabel A Be'!F10/'Tabel A F'!F10*100,"-"))</f>
        <v>2.5467934949370972</v>
      </c>
      <c r="G10" s="94">
        <f>IF(OR('Tabel A F'!G10&lt;5,'Tabel A Be'!G10&lt;0.5),"-",IFERROR('Tabel A Be'!G10/'Tabel A F'!G10*100,"-"))</f>
        <v>2.118968598417156</v>
      </c>
      <c r="H10" s="94">
        <f>IF(OR('Tabel A F'!H10&lt;5,'Tabel A Be'!H10&lt;0.5),"-",IFERROR('Tabel A Be'!H10/'Tabel A F'!H10*100,"-"))</f>
        <v>2.8603477285473922</v>
      </c>
      <c r="I10" s="94">
        <f>IF(OR('Tabel A F'!I10&lt;5,'Tabel A Be'!I10&lt;0.5),"-",IFERROR('Tabel A Be'!I10/'Tabel A F'!I10*100,"-"))</f>
        <v>5</v>
      </c>
      <c r="J10" s="133"/>
      <c r="K10" s="94">
        <f>IF(OR('Tabel A F'!K10&lt;5,'Tabel A Be'!K10&lt;0.5),"-",IFERROR('Tabel A Be'!K10/'Tabel A F'!K10*100,"-"))</f>
        <v>2.4255467659376455</v>
      </c>
    </row>
    <row r="11" spans="1:11" ht="15.75" customHeight="1" x14ac:dyDescent="0.2">
      <c r="A11" s="83" t="s">
        <v>209</v>
      </c>
      <c r="B11" s="95">
        <f>IF(OR('Tabel A F'!B11&lt;5,'Tabel A Be'!B11&lt;0.5),"-",IFERROR('Tabel A Be'!B11/'Tabel A F'!B11*100,"-"))</f>
        <v>9.6</v>
      </c>
      <c r="C11" s="95">
        <f>IF(OR('Tabel A F'!C11&lt;5,'Tabel A Be'!C11&lt;0.5),"-",IFERROR('Tabel A Be'!C11/'Tabel A F'!C11*100,"-"))</f>
        <v>4.8192771084337354</v>
      </c>
      <c r="D11" s="95">
        <f>IF(OR('Tabel A F'!D11&lt;5,'Tabel A Be'!D11&lt;0.5),"-",IFERROR('Tabel A Be'!D11/'Tabel A F'!D11*100,"-"))</f>
        <v>8.4161490683229818</v>
      </c>
      <c r="E11" s="95">
        <f>IF(OR('Tabel A F'!E11&lt;5,'Tabel A Be'!E11&lt;0.5),"-",IFERROR('Tabel A Be'!E11/'Tabel A F'!E11*100,"-"))</f>
        <v>5.9338521400778204</v>
      </c>
      <c r="F11" s="95">
        <f>IF(OR('Tabel A F'!F11&lt;5,'Tabel A Be'!F11&lt;0.5),"-",IFERROR('Tabel A Be'!F11/'Tabel A F'!F11*100,"-"))</f>
        <v>8.9364844903988185</v>
      </c>
      <c r="G11" s="95">
        <f>IF(OR('Tabel A F'!G11&lt;5,'Tabel A Be'!G11&lt;0.5),"-",IFERROR('Tabel A Be'!G11/'Tabel A F'!G11*100,"-"))</f>
        <v>4.6581517655897819</v>
      </c>
      <c r="H11" s="95">
        <f>IF(OR('Tabel A F'!H11&lt;5,'Tabel A Be'!H11&lt;0.5),"-",IFERROR('Tabel A Be'!H11/'Tabel A F'!H11*100,"-"))</f>
        <v>7.1254355400696872</v>
      </c>
      <c r="I11" s="95">
        <f>IF(OR('Tabel A F'!I11&lt;5,'Tabel A Be'!I11&lt;0.5),"-",IFERROR('Tabel A Be'!I11/'Tabel A F'!I11*100,"-"))</f>
        <v>3.0303030303030303</v>
      </c>
      <c r="J11" s="133"/>
      <c r="K11" s="95">
        <f>IF(OR('Tabel A F'!K11&lt;5,'Tabel A Be'!K11&lt;0.5),"-",IFERROR('Tabel A Be'!K11/'Tabel A F'!K11*100,"-"))</f>
        <v>7.2644230769230766</v>
      </c>
    </row>
    <row r="12" spans="1:11" ht="15.75" customHeight="1" x14ac:dyDescent="0.2">
      <c r="A12" s="79" t="s">
        <v>26</v>
      </c>
      <c r="B12" s="93">
        <f>IF(OR('Tabel A F'!B12&lt;5,'Tabel A Be'!B12&lt;0.5),"-",IFERROR('Tabel A Be'!B12/'Tabel A F'!B12*100,"-"))</f>
        <v>10.930528999362652</v>
      </c>
      <c r="C12" s="93">
        <f>IF(OR('Tabel A F'!C12&lt;5,'Tabel A Be'!C12&lt;0.5),"-",IFERROR('Tabel A Be'!C12/'Tabel A F'!C12*100,"-"))</f>
        <v>5.5464926590538335</v>
      </c>
      <c r="D12" s="93">
        <f>IF(OR('Tabel A F'!D12&lt;5,'Tabel A Be'!D12&lt;0.5),"-",IFERROR('Tabel A Be'!D12/'Tabel A F'!D12*100,"-"))</f>
        <v>11.187667873408852</v>
      </c>
      <c r="E12" s="93">
        <f>IF(OR('Tabel A F'!E12&lt;5,'Tabel A Be'!E12&lt;0.5),"-",IFERROR('Tabel A Be'!E12/'Tabel A F'!E12*100,"-"))</f>
        <v>6.2132661628883294</v>
      </c>
      <c r="F12" s="93">
        <f>IF(OR('Tabel A F'!F12&lt;5,'Tabel A Be'!F12&lt;0.5),"-",IFERROR('Tabel A Be'!F12/'Tabel A F'!F12*100,"-"))</f>
        <v>10.732684602175159</v>
      </c>
      <c r="G12" s="93">
        <f>IF(OR('Tabel A F'!G12&lt;5,'Tabel A Be'!G12&lt;0.5),"-",IFERROR('Tabel A Be'!G12/'Tabel A F'!G12*100,"-"))</f>
        <v>6.8217054263565888</v>
      </c>
      <c r="H12" s="93">
        <f>IF(OR('Tabel A F'!H12&lt;5,'Tabel A Be'!H12&lt;0.5),"-",IFERROR('Tabel A Be'!H12/'Tabel A F'!H12*100,"-"))</f>
        <v>8.1859055810771189</v>
      </c>
      <c r="I12" s="93">
        <f>IF(OR('Tabel A F'!I12&lt;5,'Tabel A Be'!I12&lt;0.5),"-",IFERROR('Tabel A Be'!I12/'Tabel A F'!I12*100,"-"))</f>
        <v>5.1470588235294112</v>
      </c>
      <c r="J12" s="133"/>
      <c r="K12" s="93">
        <f>IF(OR('Tabel A F'!K12&lt;5,'Tabel A Be'!K12&lt;0.5),"-",IFERROR('Tabel A Be'!K12/'Tabel A F'!K12*100,"-"))</f>
        <v>8.8263325507333974</v>
      </c>
    </row>
    <row r="13" spans="1:11" ht="15.75" customHeight="1" x14ac:dyDescent="0.2">
      <c r="A13" s="90" t="s">
        <v>27</v>
      </c>
      <c r="B13" s="94">
        <f>IF(OR('Tabel A F'!B13&lt;5,'Tabel A Be'!B13&lt;0.5),"-",IFERROR('Tabel A Be'!B13/'Tabel A F'!B13*100,"-"))</f>
        <v>3.318903318903319</v>
      </c>
      <c r="C13" s="94">
        <f>IF(OR('Tabel A F'!C13&lt;5,'Tabel A Be'!C13&lt;0.5),"-",IFERROR('Tabel A Be'!C13/'Tabel A F'!C13*100,"-"))</f>
        <v>3.4562211981566824</v>
      </c>
      <c r="D13" s="94">
        <f>IF(OR('Tabel A F'!D13&lt;5,'Tabel A Be'!D13&lt;0.5),"-",IFERROR('Tabel A Be'!D13/'Tabel A F'!D13*100,"-"))</f>
        <v>4.6495956873315363</v>
      </c>
      <c r="E13" s="94">
        <f>IF(OR('Tabel A F'!E13&lt;5,'Tabel A Be'!E13&lt;0.5),"-",IFERROR('Tabel A Be'!E13/'Tabel A F'!E13*100,"-"))</f>
        <v>3.0303030303030303</v>
      </c>
      <c r="F13" s="94">
        <f>IF(OR('Tabel A F'!F13&lt;5,'Tabel A Be'!F13&lt;0.5),"-",IFERROR('Tabel A Be'!F13/'Tabel A F'!F13*100,"-"))</f>
        <v>5.044751830756713</v>
      </c>
      <c r="G13" s="94">
        <f>IF(OR('Tabel A F'!G13&lt;5,'Tabel A Be'!G13&lt;0.5),"-",IFERROR('Tabel A Be'!G13/'Tabel A F'!G13*100,"-"))</f>
        <v>3.4013605442176873</v>
      </c>
      <c r="H13" s="94">
        <f>IF(OR('Tabel A F'!H13&lt;5,'Tabel A Be'!H13&lt;0.5),"-",IFERROR('Tabel A Be'!H13/'Tabel A F'!H13*100,"-"))</f>
        <v>3.5809204084487338</v>
      </c>
      <c r="I13" s="94" t="str">
        <f>IF(OR('Tabel A F'!I13&lt;5,'Tabel A Be'!I13&lt;0.5),"-",IFERROR('Tabel A Be'!I13/'Tabel A F'!I13*100,"-"))</f>
        <v>-</v>
      </c>
      <c r="J13" s="133"/>
      <c r="K13" s="94">
        <f>IF(OR('Tabel A F'!K13&lt;5,'Tabel A Be'!K13&lt;0.5),"-",IFERROR('Tabel A Be'!K13/'Tabel A F'!K13*100,"-"))</f>
        <v>3.8090128755364807</v>
      </c>
    </row>
    <row r="14" spans="1:11" ht="15.75" customHeight="1" x14ac:dyDescent="0.2">
      <c r="A14" s="83" t="s">
        <v>28</v>
      </c>
      <c r="B14" s="95">
        <f>IF(OR('Tabel A F'!B14&lt;5,'Tabel A Be'!B14&lt;0.5),"-",IFERROR('Tabel A Be'!B14/'Tabel A F'!B14*100,"-"))</f>
        <v>4.2105263157894735</v>
      </c>
      <c r="C14" s="95" t="str">
        <f>IF(OR('Tabel A F'!C14&lt;5,'Tabel A Be'!C14&lt;0.5),"-",IFERROR('Tabel A Be'!C14/'Tabel A F'!C14*100,"-"))</f>
        <v>-</v>
      </c>
      <c r="D14" s="95">
        <f>IF(OR('Tabel A F'!D14&lt;5,'Tabel A Be'!D14&lt;0.5),"-",IFERROR('Tabel A Be'!D14/'Tabel A F'!D14*100,"-"))</f>
        <v>4.7863247863247871</v>
      </c>
      <c r="E14" s="95">
        <f>IF(OR('Tabel A F'!E14&lt;5,'Tabel A Be'!E14&lt;0.5),"-",IFERROR('Tabel A Be'!E14/'Tabel A F'!E14*100,"-"))</f>
        <v>2.5641025641025639</v>
      </c>
      <c r="F14" s="95">
        <f>IF(OR('Tabel A F'!F14&lt;5,'Tabel A Be'!F14&lt;0.5),"-",IFERROR('Tabel A Be'!F14/'Tabel A F'!F14*100,"-"))</f>
        <v>6.1728395061728394</v>
      </c>
      <c r="G14" s="95">
        <f>IF(OR('Tabel A F'!G14&lt;5,'Tabel A Be'!G14&lt;0.5),"-",IFERROR('Tabel A Be'!G14/'Tabel A F'!G14*100,"-"))</f>
        <v>1.9230769230769231</v>
      </c>
      <c r="H14" s="95">
        <f>IF(OR('Tabel A F'!H14&lt;5,'Tabel A Be'!H14&lt;0.5),"-",IFERROR('Tabel A Be'!H14/'Tabel A F'!H14*100,"-"))</f>
        <v>3.3026113671274961</v>
      </c>
      <c r="I14" s="95" t="str">
        <f>IF(OR('Tabel A F'!I14&lt;5,'Tabel A Be'!I14&lt;0.5),"-",IFERROR('Tabel A Be'!I14/'Tabel A F'!I14*100,"-"))</f>
        <v>-</v>
      </c>
      <c r="J14" s="133"/>
      <c r="K14" s="95">
        <f>IF(OR('Tabel A F'!K14&lt;5,'Tabel A Be'!K14&lt;0.5),"-",IFERROR('Tabel A Be'!K14/'Tabel A F'!K14*100,"-"))</f>
        <v>3.540519276160504</v>
      </c>
    </row>
    <row r="15" spans="1:11" ht="15.75" customHeight="1" x14ac:dyDescent="0.2">
      <c r="A15" s="79" t="s">
        <v>29</v>
      </c>
      <c r="B15" s="93">
        <f>IF(OR('Tabel A F'!B15&lt;5,'Tabel A Be'!B15&lt;0.5),"-",IFERROR('Tabel A Be'!B15/'Tabel A F'!B15*100,"-"))</f>
        <v>17.010309278350515</v>
      </c>
      <c r="C15" s="93">
        <f>IF(OR('Tabel A F'!C15&lt;5,'Tabel A Be'!C15&lt;0.5),"-",IFERROR('Tabel A Be'!C15/'Tabel A F'!C15*100,"-"))</f>
        <v>7.9545454545454541</v>
      </c>
      <c r="D15" s="93">
        <f>IF(OR('Tabel A F'!D15&lt;5,'Tabel A Be'!D15&lt;0.5),"-",IFERROR('Tabel A Be'!D15/'Tabel A F'!D15*100,"-"))</f>
        <v>17.156286721504113</v>
      </c>
      <c r="E15" s="93">
        <f>IF(OR('Tabel A F'!E15&lt;5,'Tabel A Be'!E15&lt;0.5),"-",IFERROR('Tabel A Be'!E15/'Tabel A F'!E15*100,"-"))</f>
        <v>14.619883040935672</v>
      </c>
      <c r="F15" s="93">
        <f>IF(OR('Tabel A F'!F15&lt;5,'Tabel A Be'!F15&lt;0.5),"-",IFERROR('Tabel A Be'!F15/'Tabel A F'!F15*100,"-"))</f>
        <v>16.450216450216452</v>
      </c>
      <c r="G15" s="93">
        <f>IF(OR('Tabel A F'!G15&lt;5,'Tabel A Be'!G15&lt;0.5),"-",IFERROR('Tabel A Be'!G15/'Tabel A F'!G15*100,"-"))</f>
        <v>8.5648148148148149</v>
      </c>
      <c r="H15" s="93">
        <f>IF(OR('Tabel A F'!H15&lt;5,'Tabel A Be'!H15&lt;0.5),"-",IFERROR('Tabel A Be'!H15/'Tabel A F'!H15*100,"-"))</f>
        <v>11.057042443903759</v>
      </c>
      <c r="I15" s="93">
        <f>IF(OR('Tabel A F'!I15&lt;5,'Tabel A Be'!I15&lt;0.5),"-",IFERROR('Tabel A Be'!I15/'Tabel A F'!I15*100,"-"))</f>
        <v>5.8823529411764701</v>
      </c>
      <c r="J15" s="133"/>
      <c r="K15" s="93">
        <f>IF(OR('Tabel A F'!K15&lt;5,'Tabel A Be'!K15&lt;0.5),"-",IFERROR('Tabel A Be'!K15/'Tabel A F'!K15*100,"-"))</f>
        <v>12.296047098402019</v>
      </c>
    </row>
    <row r="16" spans="1:11" ht="15.75" customHeight="1" x14ac:dyDescent="0.2">
      <c r="A16" s="90" t="s">
        <v>30</v>
      </c>
      <c r="B16" s="94">
        <f>IF(OR('Tabel A F'!B16&lt;5,'Tabel A Be'!B16&lt;0.5),"-",IFERROR('Tabel A Be'!B16/'Tabel A F'!B16*100,"-"))</f>
        <v>11.969111969111969</v>
      </c>
      <c r="C16" s="94">
        <f>IF(OR('Tabel A F'!C16&lt;5,'Tabel A Be'!C16&lt;0.5),"-",IFERROR('Tabel A Be'!C16/'Tabel A F'!C16*100,"-"))</f>
        <v>2.8571428571428572</v>
      </c>
      <c r="D16" s="94">
        <f>IF(OR('Tabel A F'!D16&lt;5,'Tabel A Be'!D16&lt;0.5),"-",IFERROR('Tabel A Be'!D16/'Tabel A F'!D16*100,"-"))</f>
        <v>12.225705329153605</v>
      </c>
      <c r="E16" s="94">
        <f>IF(OR('Tabel A F'!E16&lt;5,'Tabel A Be'!E16&lt;0.5),"-",IFERROR('Tabel A Be'!E16/'Tabel A F'!E16*100,"-"))</f>
        <v>5.5299539170506913</v>
      </c>
      <c r="F16" s="94">
        <f>IF(OR('Tabel A F'!F16&lt;5,'Tabel A Be'!F16&lt;0.5),"-",IFERROR('Tabel A Be'!F16/'Tabel A F'!F16*100,"-"))</f>
        <v>11.344537815126051</v>
      </c>
      <c r="G16" s="94">
        <f>IF(OR('Tabel A F'!G16&lt;5,'Tabel A Be'!G16&lt;0.5),"-",IFERROR('Tabel A Be'!G16/'Tabel A F'!G16*100,"-"))</f>
        <v>6.3909774436090219</v>
      </c>
      <c r="H16" s="94">
        <f>IF(OR('Tabel A F'!H16&lt;5,'Tabel A Be'!H16&lt;0.5),"-",IFERROR('Tabel A Be'!H16/'Tabel A F'!H16*100,"-"))</f>
        <v>9.5130237825594559</v>
      </c>
      <c r="I16" s="94" t="str">
        <f>IF(OR('Tabel A F'!I16&lt;5,'Tabel A Be'!I16&lt;0.5),"-",IFERROR('Tabel A Be'!I16/'Tabel A F'!I16*100,"-"))</f>
        <v>-</v>
      </c>
      <c r="J16" s="133"/>
      <c r="K16" s="94">
        <f>IF(OR('Tabel A F'!K16&lt;5,'Tabel A Be'!K16&lt;0.5),"-",IFERROR('Tabel A Be'!K16/'Tabel A F'!K16*100,"-"))</f>
        <v>9.4428969359331489</v>
      </c>
    </row>
    <row r="17" spans="1:11" ht="15.75" hidden="1" customHeight="1" x14ac:dyDescent="0.2">
      <c r="A17" s="31" t="s">
        <v>31</v>
      </c>
      <c r="B17" s="68">
        <f>IF(OR('Tabel A F'!B17&lt;5,'Tabel A Be'!B17&lt;0.5),"-",IFERROR('Tabel A Be'!B17/'Tabel A F'!B17*100,"-"))</f>
        <v>1.5384615384615385</v>
      </c>
      <c r="C17" s="68">
        <f>IF(OR('Tabel A F'!C17&lt;5,'Tabel A Be'!C17&lt;0.5),"-",IFERROR('Tabel A Be'!C17/'Tabel A F'!C17*100,"-"))</f>
        <v>1.8867924528301887</v>
      </c>
      <c r="D17" s="68">
        <f>IF(OR('Tabel A F'!D17&lt;5,'Tabel A Be'!D17&lt;0.5),"-",IFERROR('Tabel A Be'!D17/'Tabel A F'!D17*100,"-"))</f>
        <v>1.4409221902017291</v>
      </c>
      <c r="E17" s="68">
        <f>IF(OR('Tabel A F'!E17&lt;5,'Tabel A Be'!E17&lt;0.5),"-",IFERROR('Tabel A Be'!E17/'Tabel A F'!E17*100,"-"))</f>
        <v>2.2522522522522523</v>
      </c>
      <c r="F17" s="68">
        <f>IF(OR('Tabel A F'!F17&lt;5,'Tabel A Be'!F17&lt;0.5),"-",IFERROR('Tabel A Be'!F17/'Tabel A F'!F17*100,"-"))</f>
        <v>0.7142857142857143</v>
      </c>
      <c r="G17" s="68">
        <f>IF(OR('Tabel A F'!G17&lt;5,'Tabel A Be'!G17&lt;0.5),"-",IFERROR('Tabel A Be'!G17/'Tabel A F'!G17*100,"-"))</f>
        <v>3.2894736842105261</v>
      </c>
      <c r="H17" s="68">
        <f>IF(OR('Tabel A F'!H17&lt;5,'Tabel A Be'!H17&lt;0.5),"-",IFERROR('Tabel A Be'!H17/'Tabel A F'!H17*100,"-"))</f>
        <v>5.0292397660818713</v>
      </c>
      <c r="I17" s="68" t="str">
        <f>IF(OR('Tabel A F'!I17&lt;5,'Tabel A Be'!I17&lt;0.5),"-",IFERROR('Tabel A Be'!I17/'Tabel A F'!I17*100,"-"))</f>
        <v>-</v>
      </c>
      <c r="J17" s="133"/>
      <c r="K17" s="68">
        <f>IF(OR('Tabel A F'!K17&lt;5,'Tabel A Be'!K17&lt;0.5),"-",IFERROR('Tabel A Be'!K17/'Tabel A F'!K17*100,"-"))</f>
        <v>3.1472933277381454</v>
      </c>
    </row>
    <row r="18" spans="1:11" ht="15.75" hidden="1" customHeight="1" x14ac:dyDescent="0.2">
      <c r="A18" s="33" t="s">
        <v>32</v>
      </c>
      <c r="B18" s="69">
        <f>IF(OR('Tabel A F'!B18&lt;5,'Tabel A Be'!B18&lt;0.5),"-",IFERROR('Tabel A Be'!B18/'Tabel A F'!B18*100,"-"))</f>
        <v>6.666666666666667</v>
      </c>
      <c r="C18" s="69" t="str">
        <f>IF(OR('Tabel A F'!C18&lt;5,'Tabel A Be'!C18&lt;0.5),"-",IFERROR('Tabel A Be'!C18/'Tabel A F'!C18*100,"-"))</f>
        <v>-</v>
      </c>
      <c r="D18" s="69">
        <f>IF(OR('Tabel A F'!D18&lt;5,'Tabel A Be'!D18&lt;0.5),"-",IFERROR('Tabel A Be'!D18/'Tabel A F'!D18*100,"-"))</f>
        <v>2.3809523809523809</v>
      </c>
      <c r="E18" s="69">
        <f>IF(OR('Tabel A F'!E18&lt;5,'Tabel A Be'!E18&lt;0.5),"-",IFERROR('Tabel A Be'!E18/'Tabel A F'!E18*100,"-"))</f>
        <v>6.0606060606060606</v>
      </c>
      <c r="F18" s="69" t="str">
        <f>IF(OR('Tabel A F'!F18&lt;5,'Tabel A Be'!F18&lt;0.5),"-",IFERROR('Tabel A Be'!F18/'Tabel A F'!F18*100,"-"))</f>
        <v>-</v>
      </c>
      <c r="G18" s="69">
        <f>IF(OR('Tabel A F'!G18&lt;5,'Tabel A Be'!G18&lt;0.5),"-",IFERROR('Tabel A Be'!G18/'Tabel A F'!G18*100,"-"))</f>
        <v>2.1505376344086025</v>
      </c>
      <c r="H18" s="69">
        <f>IF(OR('Tabel A F'!H18&lt;5,'Tabel A Be'!H18&lt;0.5),"-",IFERROR('Tabel A Be'!H18/'Tabel A F'!H18*100,"-"))</f>
        <v>6.4908722109533468</v>
      </c>
      <c r="I18" s="69" t="str">
        <f>IF(OR('Tabel A F'!I18&lt;5,'Tabel A Be'!I18&lt;0.5),"-",IFERROR('Tabel A Be'!I18/'Tabel A F'!I18*100,"-"))</f>
        <v>-</v>
      </c>
      <c r="J18" s="133"/>
      <c r="K18" s="69">
        <f>IF(OR('Tabel A F'!K18&lt;5,'Tabel A Be'!K18&lt;0.5),"-",IFERROR('Tabel A Be'!K18/'Tabel A F'!K18*100,"-"))</f>
        <v>5.2486187845303869</v>
      </c>
    </row>
    <row r="19" spans="1:11" ht="15.75" hidden="1" customHeight="1" x14ac:dyDescent="0.2">
      <c r="A19" s="31" t="s">
        <v>33</v>
      </c>
      <c r="B19" s="68" t="str">
        <f>IF(OR('Tabel A F'!B19&lt;5,'Tabel A Be'!B19&lt;0.5),"-",IFERROR('Tabel A Be'!B19/'Tabel A F'!B19*100,"-"))</f>
        <v>-</v>
      </c>
      <c r="C19" s="68" t="str">
        <f>IF(OR('Tabel A F'!C19&lt;5,'Tabel A Be'!C19&lt;0.5),"-",IFERROR('Tabel A Be'!C19/'Tabel A F'!C19*100,"-"))</f>
        <v>-</v>
      </c>
      <c r="D19" s="68" t="str">
        <f>IF(OR('Tabel A F'!D19&lt;5,'Tabel A Be'!D19&lt;0.5),"-",IFERROR('Tabel A Be'!D19/'Tabel A F'!D19*100,"-"))</f>
        <v>-</v>
      </c>
      <c r="E19" s="68" t="str">
        <f>IF(OR('Tabel A F'!E19&lt;5,'Tabel A Be'!E19&lt;0.5),"-",IFERROR('Tabel A Be'!E19/'Tabel A F'!E19*100,"-"))</f>
        <v>-</v>
      </c>
      <c r="F19" s="68">
        <f>IF(OR('Tabel A F'!F19&lt;5,'Tabel A Be'!F19&lt;0.5),"-",IFERROR('Tabel A Be'!F19/'Tabel A F'!F19*100,"-"))</f>
        <v>2.9411764705882351</v>
      </c>
      <c r="G19" s="68">
        <f>IF(OR('Tabel A F'!G19&lt;5,'Tabel A Be'!G19&lt;0.5),"-",IFERROR('Tabel A Be'!G19/'Tabel A F'!G19*100,"-"))</f>
        <v>1.7857142857142856</v>
      </c>
      <c r="H19" s="68">
        <f>IF(OR('Tabel A F'!H19&lt;5,'Tabel A Be'!H19&lt;0.5),"-",IFERROR('Tabel A Be'!H19/'Tabel A F'!H19*100,"-"))</f>
        <v>3.3783783783783785</v>
      </c>
      <c r="I19" s="68" t="str">
        <f>IF(OR('Tabel A F'!I19&lt;5,'Tabel A Be'!I19&lt;0.5),"-",IFERROR('Tabel A Be'!I19/'Tabel A F'!I19*100,"-"))</f>
        <v>-</v>
      </c>
      <c r="J19" s="133"/>
      <c r="K19" s="68">
        <f>IF(OR('Tabel A F'!K19&lt;5,'Tabel A Be'!K19&lt;0.5),"-",IFERROR('Tabel A Be'!K19/'Tabel A F'!K19*100,"-"))</f>
        <v>2.3255813953488373</v>
      </c>
    </row>
    <row r="20" spans="1:11" ht="15.75" hidden="1" customHeight="1" x14ac:dyDescent="0.2">
      <c r="A20" s="33" t="s">
        <v>34</v>
      </c>
      <c r="B20" s="69" t="str">
        <f>IF(OR('Tabel A F'!B20&lt;5,'Tabel A Be'!B20&lt;0.5),"-",IFERROR('Tabel A Be'!B20/'Tabel A F'!B20*100,"-"))</f>
        <v>-</v>
      </c>
      <c r="C20" s="69" t="str">
        <f>IF(OR('Tabel A F'!C20&lt;5,'Tabel A Be'!C20&lt;0.5),"-",IFERROR('Tabel A Be'!C20/'Tabel A F'!C20*100,"-"))</f>
        <v>-</v>
      </c>
      <c r="D20" s="69">
        <f>IF(OR('Tabel A F'!D20&lt;5,'Tabel A Be'!D20&lt;0.5),"-",IFERROR('Tabel A Be'!D20/'Tabel A F'!D20*100,"-"))</f>
        <v>7.2727272727272725</v>
      </c>
      <c r="E20" s="69">
        <f>IF(OR('Tabel A F'!E20&lt;5,'Tabel A Be'!E20&lt;0.5),"-",IFERROR('Tabel A Be'!E20/'Tabel A F'!E20*100,"-"))</f>
        <v>5.1282051282051277</v>
      </c>
      <c r="F20" s="69">
        <f>IF(OR('Tabel A F'!F20&lt;5,'Tabel A Be'!F20&lt;0.5),"-",IFERROR('Tabel A Be'!F20/'Tabel A F'!F20*100,"-"))</f>
        <v>8.3333333333333321</v>
      </c>
      <c r="G20" s="69">
        <f>IF(OR('Tabel A F'!G20&lt;5,'Tabel A Be'!G20&lt;0.5),"-",IFERROR('Tabel A Be'!G20/'Tabel A F'!G20*100,"-"))</f>
        <v>1.25</v>
      </c>
      <c r="H20" s="69">
        <f>IF(OR('Tabel A F'!H20&lt;5,'Tabel A Be'!H20&lt;0.5),"-",IFERROR('Tabel A Be'!H20/'Tabel A F'!H20*100,"-"))</f>
        <v>4.6511627906976747</v>
      </c>
      <c r="I20" s="69" t="str">
        <f>IF(OR('Tabel A F'!I20&lt;5,'Tabel A Be'!I20&lt;0.5),"-",IFERROR('Tabel A Be'!I20/'Tabel A F'!I20*100,"-"))</f>
        <v>-</v>
      </c>
      <c r="J20" s="133"/>
      <c r="K20" s="69">
        <f>IF(OR('Tabel A F'!K20&lt;5,'Tabel A Be'!K20&lt;0.5),"-",IFERROR('Tabel A Be'!K20/'Tabel A F'!K20*100,"-"))</f>
        <v>4.10958904109589</v>
      </c>
    </row>
    <row r="21" spans="1:11" ht="15.75" customHeight="1" x14ac:dyDescent="0.2">
      <c r="A21" s="83" t="s">
        <v>35</v>
      </c>
      <c r="B21" s="95">
        <f>IF(OR('Tabel A F'!B21&lt;5,'Tabel A Be'!B21&lt;0.5),"-",IFERROR('Tabel A Be'!B21/'Tabel A F'!B21*100,"-"))</f>
        <v>1.7647058823529411</v>
      </c>
      <c r="C21" s="95">
        <f>IF(OR('Tabel A F'!C21&lt;5,'Tabel A Be'!C21&lt;0.5),"-",IFERROR('Tabel A Be'!C21/'Tabel A F'!C21*100,"-"))</f>
        <v>1.5810276679841897</v>
      </c>
      <c r="D21" s="95">
        <f>IF(OR('Tabel A F'!D21&lt;5,'Tabel A Be'!D21&lt;0.5),"-",IFERROR('Tabel A Be'!D21/'Tabel A F'!D21*100,"-"))</f>
        <v>2.1231422505307855</v>
      </c>
      <c r="E21" s="95">
        <f>IF(OR('Tabel A F'!E21&lt;5,'Tabel A Be'!E21&lt;0.5),"-",IFERROR('Tabel A Be'!E21/'Tabel A F'!E21*100,"-"))</f>
        <v>2.8938906752411575</v>
      </c>
      <c r="F21" s="95">
        <f>IF(OR('Tabel A F'!F21&lt;5,'Tabel A Be'!F21&lt;0.5),"-",IFERROR('Tabel A Be'!F21/'Tabel A F'!F21*100,"-"))</f>
        <v>1.7467248908296942</v>
      </c>
      <c r="G21" s="95">
        <f>IF(OR('Tabel A F'!G21&lt;5,'Tabel A Be'!G21&lt;0.5),"-",IFERROR('Tabel A Be'!G21/'Tabel A F'!G21*100,"-"))</f>
        <v>2.7737226277372264</v>
      </c>
      <c r="H21" s="95">
        <f>IF(OR('Tabel A F'!H21&lt;5,'Tabel A Be'!H21&lt;0.5),"-",IFERROR('Tabel A Be'!H21/'Tabel A F'!H21*100,"-"))</f>
        <v>5.2451539338654509</v>
      </c>
      <c r="I21" s="95" t="str">
        <f>IF(OR('Tabel A F'!I21&lt;5,'Tabel A Be'!I21&lt;0.5),"-",IFERROR('Tabel A Be'!I21/'Tabel A F'!I21*100,"-"))</f>
        <v>-</v>
      </c>
      <c r="J21" s="133"/>
      <c r="K21" s="95">
        <f>IF(OR('Tabel A F'!K21&lt;5,'Tabel A Be'!K21&lt;0.5),"-",IFERROR('Tabel A Be'!K21/'Tabel A F'!K21*100,"-"))</f>
        <v>3.5978565960704265</v>
      </c>
    </row>
    <row r="22" spans="1:11" ht="15.75" customHeight="1" x14ac:dyDescent="0.2">
      <c r="A22" s="79" t="s">
        <v>36</v>
      </c>
      <c r="B22" s="93">
        <f>IF(OR('Tabel A F'!B22&lt;5,'Tabel A Be'!B22&lt;0.5),"-",IFERROR('Tabel A Be'!B22/'Tabel A F'!B22*100,"-"))</f>
        <v>5.5555555555555554</v>
      </c>
      <c r="C22" s="93" t="str">
        <f>IF(OR('Tabel A F'!C22&lt;5,'Tabel A Be'!C22&lt;0.5),"-",IFERROR('Tabel A Be'!C22/'Tabel A F'!C22*100,"-"))</f>
        <v>-</v>
      </c>
      <c r="D22" s="93">
        <f>IF(OR('Tabel A F'!D22&lt;5,'Tabel A Be'!D22&lt;0.5),"-",IFERROR('Tabel A Be'!D22/'Tabel A F'!D22*100,"-"))</f>
        <v>6.9767441860465116</v>
      </c>
      <c r="E22" s="93" t="str">
        <f>IF(OR('Tabel A F'!E22&lt;5,'Tabel A Be'!E22&lt;0.5),"-",IFERROR('Tabel A Be'!E22/'Tabel A F'!E22*100,"-"))</f>
        <v>-</v>
      </c>
      <c r="F22" s="93" t="str">
        <f>IF(OR('Tabel A F'!F22&lt;5,'Tabel A Be'!F22&lt;0.5),"-",IFERROR('Tabel A Be'!F22/'Tabel A F'!F22*100,"-"))</f>
        <v>-</v>
      </c>
      <c r="G22" s="93">
        <f>IF(OR('Tabel A F'!G22&lt;5,'Tabel A Be'!G22&lt;0.5),"-",IFERROR('Tabel A Be'!G22/'Tabel A F'!G22*100,"-"))</f>
        <v>4.8780487804878048</v>
      </c>
      <c r="H22" s="93">
        <f>IF(OR('Tabel A F'!H22&lt;5,'Tabel A Be'!H22&lt;0.5),"-",IFERROR('Tabel A Be'!H22/'Tabel A F'!H22*100,"-"))</f>
        <v>4.0268456375838921</v>
      </c>
      <c r="I22" s="93" t="str">
        <f>IF(OR('Tabel A F'!I22&lt;5,'Tabel A Be'!I22&lt;0.5),"-",IFERROR('Tabel A Be'!I22/'Tabel A F'!I22*100,"-"))</f>
        <v>-</v>
      </c>
      <c r="J22" s="133"/>
      <c r="K22" s="93">
        <f>IF(OR('Tabel A F'!K22&lt;5,'Tabel A Be'!K22&lt;0.5),"-",IFERROR('Tabel A Be'!K22/'Tabel A F'!K22*100,"-"))</f>
        <v>4.032258064516129</v>
      </c>
    </row>
    <row r="23" spans="1:11" ht="15.75" customHeight="1" x14ac:dyDescent="0.2">
      <c r="A23" s="90" t="s">
        <v>37</v>
      </c>
      <c r="B23" s="94" t="str">
        <f>IF(OR('Tabel A F'!B23&lt;5,'Tabel A Be'!B23&lt;0.5),"-",IFERROR('Tabel A Be'!B23/'Tabel A F'!B23*100,"-"))</f>
        <v>-</v>
      </c>
      <c r="C23" s="94" t="str">
        <f>IF(OR('Tabel A F'!C23&lt;5,'Tabel A Be'!C23&lt;0.5),"-",IFERROR('Tabel A Be'!C23/'Tabel A F'!C23*100,"-"))</f>
        <v>-</v>
      </c>
      <c r="D23" s="94">
        <f>IF(OR('Tabel A F'!D23&lt;5,'Tabel A Be'!D23&lt;0.5),"-",IFERROR('Tabel A Be'!D23/'Tabel A F'!D23*100,"-"))</f>
        <v>3.3333333333333335</v>
      </c>
      <c r="E23" s="94">
        <f>IF(OR('Tabel A F'!E23&lt;5,'Tabel A Be'!E23&lt;0.5),"-",IFERROR('Tabel A Be'!E23/'Tabel A F'!E23*100,"-"))</f>
        <v>18.181818181818183</v>
      </c>
      <c r="F23" s="94">
        <f>IF(OR('Tabel A F'!F23&lt;5,'Tabel A Be'!F23&lt;0.5),"-",IFERROR('Tabel A Be'!F23/'Tabel A F'!F23*100,"-"))</f>
        <v>5.8823529411764701</v>
      </c>
      <c r="G23" s="94">
        <f>IF(OR('Tabel A F'!G23&lt;5,'Tabel A Be'!G23&lt;0.5),"-",IFERROR('Tabel A Be'!G23/'Tabel A F'!G23*100,"-"))</f>
        <v>3.278688524590164</v>
      </c>
      <c r="H23" s="94">
        <f>IF(OR('Tabel A F'!H23&lt;5,'Tabel A Be'!H23&lt;0.5),"-",IFERROR('Tabel A Be'!H23/'Tabel A F'!H23*100,"-"))</f>
        <v>2.1406727828746175</v>
      </c>
      <c r="I23" s="94" t="str">
        <f>IF(OR('Tabel A F'!I23&lt;5,'Tabel A Be'!I23&lt;0.5),"-",IFERROR('Tabel A Be'!I23/'Tabel A F'!I23*100,"-"))</f>
        <v>-</v>
      </c>
      <c r="J23" s="133"/>
      <c r="K23" s="94">
        <f>IF(OR('Tabel A F'!K23&lt;5,'Tabel A Be'!K23&lt;0.5),"-",IFERROR('Tabel A Be'!K23/'Tabel A F'!K23*100,"-"))</f>
        <v>2.8322440087145968</v>
      </c>
    </row>
    <row r="24" spans="1:11" ht="15.75" customHeight="1" x14ac:dyDescent="0.2">
      <c r="A24" s="83" t="s">
        <v>38</v>
      </c>
      <c r="B24" s="95" t="str">
        <f>IF(OR('Tabel A F'!B24&lt;5,'Tabel A Be'!B24&lt;0.5),"-",IFERROR('Tabel A Be'!B24/'Tabel A F'!B24*100,"-"))</f>
        <v>-</v>
      </c>
      <c r="C24" s="95">
        <f>IF(OR('Tabel A F'!C24&lt;5,'Tabel A Be'!C24&lt;0.5),"-",IFERROR('Tabel A Be'!C24/'Tabel A F'!C24*100,"-"))</f>
        <v>0.59523809523809523</v>
      </c>
      <c r="D24" s="95">
        <f>IF(OR('Tabel A F'!D24&lt;5,'Tabel A Be'!D24&lt;0.5),"-",IFERROR('Tabel A Be'!D24/'Tabel A F'!D24*100,"-"))</f>
        <v>0.80971659919028338</v>
      </c>
      <c r="E24" s="95">
        <f>IF(OR('Tabel A F'!E24&lt;5,'Tabel A Be'!E24&lt;0.5),"-",IFERROR('Tabel A Be'!E24/'Tabel A F'!E24*100,"-"))</f>
        <v>2.7118644067796609</v>
      </c>
      <c r="F24" s="95">
        <f>IF(OR('Tabel A F'!F24&lt;5,'Tabel A Be'!F24&lt;0.5),"-",IFERROR('Tabel A Be'!F24/'Tabel A F'!F24*100,"-"))</f>
        <v>1.3245033112582782</v>
      </c>
      <c r="G24" s="95">
        <f>IF(OR('Tabel A F'!G24&lt;5,'Tabel A Be'!G24&lt;0.5),"-",IFERROR('Tabel A Be'!G24/'Tabel A F'!G24*100,"-"))</f>
        <v>0.96618357487922701</v>
      </c>
      <c r="H24" s="95">
        <f>IF(OR('Tabel A F'!H24&lt;5,'Tabel A Be'!H24&lt;0.5),"-",IFERROR('Tabel A Be'!H24/'Tabel A F'!H24*100,"-"))</f>
        <v>1.7580144777662874</v>
      </c>
      <c r="I24" s="95">
        <f>IF(OR('Tabel A F'!I24&lt;5,'Tabel A Be'!I24&lt;0.5),"-",IFERROR('Tabel A Be'!I24/'Tabel A F'!I24*100,"-"))</f>
        <v>13.333333333333334</v>
      </c>
      <c r="J24" s="133"/>
      <c r="K24" s="95">
        <f>IF(OR('Tabel A F'!K24&lt;5,'Tabel A Be'!K24&lt;0.5),"-",IFERROR('Tabel A Be'!K24/'Tabel A F'!K24*100,"-"))</f>
        <v>1.4616321559074299</v>
      </c>
    </row>
    <row r="25" spans="1:11" ht="15.75" customHeight="1" x14ac:dyDescent="0.2">
      <c r="A25" s="79" t="s">
        <v>39</v>
      </c>
      <c r="B25" s="93">
        <f>IF(OR('Tabel A F'!B25&lt;5,'Tabel A Be'!B25&lt;0.5),"-",IFERROR('Tabel A Be'!B25/'Tabel A F'!B25*100,"-"))</f>
        <v>6.557377049180328</v>
      </c>
      <c r="C25" s="93">
        <f>IF(OR('Tabel A F'!C25&lt;5,'Tabel A Be'!C25&lt;0.5),"-",IFERROR('Tabel A Be'!C25/'Tabel A F'!C25*100,"-"))</f>
        <v>1.2195121951219512</v>
      </c>
      <c r="D25" s="93">
        <f>IF(OR('Tabel A F'!D25&lt;5,'Tabel A Be'!D25&lt;0.5),"-",IFERROR('Tabel A Be'!D25/'Tabel A F'!D25*100,"-"))</f>
        <v>9.0909090909090917</v>
      </c>
      <c r="E25" s="93">
        <f>IF(OR('Tabel A F'!E25&lt;5,'Tabel A Be'!E25&lt;0.5),"-",IFERROR('Tabel A Be'!E25/'Tabel A F'!E25*100,"-"))</f>
        <v>2.512562814070352</v>
      </c>
      <c r="F25" s="93">
        <f>IF(OR('Tabel A F'!F25&lt;5,'Tabel A Be'!F25&lt;0.5),"-",IFERROR('Tabel A Be'!F25/'Tabel A F'!F25*100,"-"))</f>
        <v>6.6225165562913908</v>
      </c>
      <c r="G25" s="93">
        <f>IF(OR('Tabel A F'!G25&lt;5,'Tabel A Be'!G25&lt;0.5),"-",IFERROR('Tabel A Be'!G25/'Tabel A F'!G25*100,"-"))</f>
        <v>1.5228426395939088</v>
      </c>
      <c r="H25" s="93">
        <f>IF(OR('Tabel A F'!H25&lt;5,'Tabel A Be'!H25&lt;0.5),"-",IFERROR('Tabel A Be'!H25/'Tabel A F'!H25*100,"-"))</f>
        <v>3.4491568727644353</v>
      </c>
      <c r="I25" s="93" t="str">
        <f>IF(OR('Tabel A F'!I25&lt;5,'Tabel A Be'!I25&lt;0.5),"-",IFERROR('Tabel A Be'!I25/'Tabel A F'!I25*100,"-"))</f>
        <v>-</v>
      </c>
      <c r="J25" s="133"/>
      <c r="K25" s="93">
        <f>IF(OR('Tabel A F'!K25&lt;5,'Tabel A Be'!K25&lt;0.5),"-",IFERROR('Tabel A Be'!K25/'Tabel A F'!K25*100,"-"))</f>
        <v>3.7207654145995752</v>
      </c>
    </row>
    <row r="26" spans="1:11" ht="15.75" customHeight="1" x14ac:dyDescent="0.2">
      <c r="A26" s="90" t="s">
        <v>40</v>
      </c>
      <c r="B26" s="94">
        <f>IF(OR('Tabel A F'!B26&lt;5,'Tabel A Be'!B26&lt;0.5),"-",IFERROR('Tabel A Be'!B26/'Tabel A F'!B26*100,"-"))</f>
        <v>2.4193548387096775</v>
      </c>
      <c r="C26" s="94">
        <f>IF(OR('Tabel A F'!C26&lt;5,'Tabel A Be'!C26&lt;0.5),"-",IFERROR('Tabel A Be'!C26/'Tabel A F'!C26*100,"-"))</f>
        <v>2.0512820512820511</v>
      </c>
      <c r="D26" s="94">
        <f>IF(OR('Tabel A F'!D26&lt;5,'Tabel A Be'!D26&lt;0.5),"-",IFERROR('Tabel A Be'!D26/'Tabel A F'!D26*100,"-"))</f>
        <v>1.9918849133161196</v>
      </c>
      <c r="E26" s="94">
        <f>IF(OR('Tabel A F'!E26&lt;5,'Tabel A Be'!E26&lt;0.5),"-",IFERROR('Tabel A Be'!E26/'Tabel A F'!E26*100,"-"))</f>
        <v>0.3546099290780142</v>
      </c>
      <c r="F26" s="94">
        <f>IF(OR('Tabel A F'!F26&lt;5,'Tabel A Be'!F26&lt;0.5),"-",IFERROR('Tabel A Be'!F26/'Tabel A F'!F26*100,"-"))</f>
        <v>0.96510764662212312</v>
      </c>
      <c r="G26" s="94">
        <f>IF(OR('Tabel A F'!G26&lt;5,'Tabel A Be'!G26&lt;0.5),"-",IFERROR('Tabel A Be'!G26/'Tabel A F'!G26*100,"-"))</f>
        <v>1.4025245441795231</v>
      </c>
      <c r="H26" s="94">
        <f>IF(OR('Tabel A F'!H26&lt;5,'Tabel A Be'!H26&lt;0.5),"-",IFERROR('Tabel A Be'!H26/'Tabel A F'!H26*100,"-"))</f>
        <v>1.8341892883345561</v>
      </c>
      <c r="I26" s="94">
        <f>IF(OR('Tabel A F'!I26&lt;5,'Tabel A Be'!I26&lt;0.5),"-",IFERROR('Tabel A Be'!I26/'Tabel A F'!I26*100,"-"))</f>
        <v>2.7777777777777777</v>
      </c>
      <c r="J26" s="133"/>
      <c r="K26" s="94">
        <f>IF(OR('Tabel A F'!K26&lt;5,'Tabel A Be'!K26&lt;0.5),"-",IFERROR('Tabel A Be'!K26/'Tabel A F'!K26*100,"-"))</f>
        <v>1.688510090857924</v>
      </c>
    </row>
    <row r="27" spans="1:11" ht="15.75" customHeight="1" x14ac:dyDescent="0.2">
      <c r="A27" s="83" t="s">
        <v>41</v>
      </c>
      <c r="B27" s="95">
        <f>IF(OR('Tabel A F'!B27&lt;5,'Tabel A Be'!B27&lt;0.5),"-",IFERROR('Tabel A Be'!B27/'Tabel A F'!B27*100,"-"))</f>
        <v>0.82644628099173556</v>
      </c>
      <c r="C27" s="95">
        <f>IF(OR('Tabel A F'!C27&lt;5,'Tabel A Be'!C27&lt;0.5),"-",IFERROR('Tabel A Be'!C27/'Tabel A F'!C27*100,"-"))</f>
        <v>1.1494252873563218</v>
      </c>
      <c r="D27" s="95">
        <f>IF(OR('Tabel A F'!D27&lt;5,'Tabel A Be'!D27&lt;0.5),"-",IFERROR('Tabel A Be'!D27/'Tabel A F'!D27*100,"-"))</f>
        <v>0.80808080808080807</v>
      </c>
      <c r="E27" s="95">
        <f>IF(OR('Tabel A F'!E27&lt;5,'Tabel A Be'!E27&lt;0.5),"-",IFERROR('Tabel A Be'!E27/'Tabel A F'!E27*100,"-"))</f>
        <v>1.0752688172043012</v>
      </c>
      <c r="F27" s="95">
        <f>IF(OR('Tabel A F'!F27&lt;5,'Tabel A Be'!F27&lt;0.5),"-",IFERROR('Tabel A Be'!F27/'Tabel A F'!F27*100,"-"))</f>
        <v>0.86206896551724133</v>
      </c>
      <c r="G27" s="95" t="str">
        <f>IF(OR('Tabel A F'!G27&lt;5,'Tabel A Be'!G27&lt;0.5),"-",IFERROR('Tabel A Be'!G27/'Tabel A F'!G27*100,"-"))</f>
        <v>-</v>
      </c>
      <c r="H27" s="95">
        <f>IF(OR('Tabel A F'!H27&lt;5,'Tabel A Be'!H27&lt;0.5),"-",IFERROR('Tabel A Be'!H27/'Tabel A F'!H27*100,"-"))</f>
        <v>2.1814006888633752</v>
      </c>
      <c r="I27" s="95" t="str">
        <f>IF(OR('Tabel A F'!I27&lt;5,'Tabel A Be'!I27&lt;0.5),"-",IFERROR('Tabel A Be'!I27/'Tabel A F'!I27*100,"-"))</f>
        <v>-</v>
      </c>
      <c r="J27" s="133"/>
      <c r="K27" s="95">
        <f>IF(OR('Tabel A F'!K27&lt;5,'Tabel A Be'!K27&lt;0.5),"-",IFERROR('Tabel A Be'!K27/'Tabel A F'!K27*100,"-"))</f>
        <v>1.3448607108549471</v>
      </c>
    </row>
    <row r="28" spans="1:11" ht="15.75" customHeight="1" x14ac:dyDescent="0.2">
      <c r="A28" s="79" t="s">
        <v>42</v>
      </c>
      <c r="B28" s="93">
        <f>IF(OR('Tabel A F'!B28&lt;5,'Tabel A Be'!B28&lt;0.5),"-",IFERROR('Tabel A Be'!B28/'Tabel A F'!B28*100,"-"))</f>
        <v>8.1481481481481488</v>
      </c>
      <c r="C28" s="93">
        <f>IF(OR('Tabel A F'!C28&lt;5,'Tabel A Be'!C28&lt;0.5),"-",IFERROR('Tabel A Be'!C28/'Tabel A F'!C28*100,"-"))</f>
        <v>1.834862385321101</v>
      </c>
      <c r="D28" s="93">
        <f>IF(OR('Tabel A F'!D28&lt;5,'Tabel A Be'!D28&lt;0.5),"-",IFERROR('Tabel A Be'!D28/'Tabel A F'!D28*100,"-"))</f>
        <v>7.0926517571884977</v>
      </c>
      <c r="E28" s="93">
        <f>IF(OR('Tabel A F'!E28&lt;5,'Tabel A Be'!E28&lt;0.5),"-",IFERROR('Tabel A Be'!E28/'Tabel A F'!E28*100,"-"))</f>
        <v>2.2831050228310499</v>
      </c>
      <c r="F28" s="93">
        <f>IF(OR('Tabel A F'!F28&lt;5,'Tabel A Be'!F28&lt;0.5),"-",IFERROR('Tabel A Be'!F28/'Tabel A F'!F28*100,"-"))</f>
        <v>5.8441558441558437</v>
      </c>
      <c r="G28" s="93">
        <f>IF(OR('Tabel A F'!G28&lt;5,'Tabel A Be'!G28&lt;0.5),"-",IFERROR('Tabel A Be'!G28/'Tabel A F'!G28*100,"-"))</f>
        <v>5.2631578947368416</v>
      </c>
      <c r="H28" s="93">
        <f>IF(OR('Tabel A F'!H28&lt;5,'Tabel A Be'!H28&lt;0.5),"-",IFERROR('Tabel A Be'!H28/'Tabel A F'!H28*100,"-"))</f>
        <v>5.9620596205962055</v>
      </c>
      <c r="I28" s="93" t="str">
        <f>IF(OR('Tabel A F'!I28&lt;5,'Tabel A Be'!I28&lt;0.5),"-",IFERROR('Tabel A Be'!I28/'Tabel A F'!I28*100,"-"))</f>
        <v>-</v>
      </c>
      <c r="J28" s="133"/>
      <c r="K28" s="93">
        <f>IF(OR('Tabel A F'!K28&lt;5,'Tabel A Be'!K28&lt;0.5),"-",IFERROR('Tabel A Be'!K28/'Tabel A F'!K28*100,"-"))</f>
        <v>6.0389610389610393</v>
      </c>
    </row>
    <row r="29" spans="1:11" ht="15.75" customHeight="1" x14ac:dyDescent="0.2">
      <c r="A29" s="90" t="s">
        <v>43</v>
      </c>
      <c r="B29" s="94">
        <f>IF(OR('Tabel A F'!B29&lt;5,'Tabel A Be'!B29&lt;0.5),"-",IFERROR('Tabel A Be'!B29/'Tabel A F'!B29*100,"-"))</f>
        <v>1.7021276595744681</v>
      </c>
      <c r="C29" s="94" t="str">
        <f>IF(OR('Tabel A F'!C29&lt;5,'Tabel A Be'!C29&lt;0.5),"-",IFERROR('Tabel A Be'!C29/'Tabel A F'!C29*100,"-"))</f>
        <v>-</v>
      </c>
      <c r="D29" s="94" t="str">
        <f>IF(OR('Tabel A F'!D29&lt;5,'Tabel A Be'!D29&lt;0.5),"-",IFERROR('Tabel A Be'!D29/'Tabel A F'!D29*100,"-"))</f>
        <v>-</v>
      </c>
      <c r="E29" s="94" t="str">
        <f>IF(OR('Tabel A F'!E29&lt;5,'Tabel A Be'!E29&lt;0.5),"-",IFERROR('Tabel A Be'!E29/'Tabel A F'!E29*100,"-"))</f>
        <v>-</v>
      </c>
      <c r="F29" s="94" t="str">
        <f>IF(OR('Tabel A F'!F29&lt;5,'Tabel A Be'!F29&lt;0.5),"-",IFERROR('Tabel A Be'!F29/'Tabel A F'!F29*100,"-"))</f>
        <v>-</v>
      </c>
      <c r="G29" s="94" t="str">
        <f>IF(OR('Tabel A F'!G29&lt;5,'Tabel A Be'!G29&lt;0.5),"-",IFERROR('Tabel A Be'!G29/'Tabel A F'!G29*100,"-"))</f>
        <v>-</v>
      </c>
      <c r="H29" s="94">
        <f>IF(OR('Tabel A F'!H29&lt;5,'Tabel A Be'!H29&lt;0.5),"-",IFERROR('Tabel A Be'!H29/'Tabel A F'!H29*100,"-"))</f>
        <v>2.083333333333333</v>
      </c>
      <c r="I29" s="94" t="str">
        <f>IF(OR('Tabel A F'!I29&lt;5,'Tabel A Be'!I29&lt;0.5),"-",IFERROR('Tabel A Be'!I29/'Tabel A F'!I29*100,"-"))</f>
        <v>-</v>
      </c>
      <c r="J29" s="133"/>
      <c r="K29" s="94">
        <f>IF(OR('Tabel A F'!K29&lt;5,'Tabel A Be'!K29&lt;0.5),"-",IFERROR('Tabel A Be'!K29/'Tabel A F'!K29*100,"-"))</f>
        <v>0.93457943925233633</v>
      </c>
    </row>
    <row r="30" spans="1:11" ht="15.75" customHeight="1" x14ac:dyDescent="0.2">
      <c r="A30" s="83" t="s">
        <v>44</v>
      </c>
      <c r="B30" s="95">
        <f>IF(OR('Tabel A F'!B30&lt;5,'Tabel A Be'!B30&lt;0.5),"-",IFERROR('Tabel A Be'!B30/'Tabel A F'!B30*100,"-"))</f>
        <v>5.5016181229773462</v>
      </c>
      <c r="C30" s="95">
        <f>IF(OR('Tabel A F'!C30&lt;5,'Tabel A Be'!C30&lt;0.5),"-",IFERROR('Tabel A Be'!C30/'Tabel A F'!C30*100,"-"))</f>
        <v>2.8985507246376812</v>
      </c>
      <c r="D30" s="95">
        <f>IF(OR('Tabel A F'!D30&lt;5,'Tabel A Be'!D30&lt;0.5),"-",IFERROR('Tabel A Be'!D30/'Tabel A F'!D30*100,"-"))</f>
        <v>3.3707865168539324</v>
      </c>
      <c r="E30" s="95">
        <f>IF(OR('Tabel A F'!E30&lt;5,'Tabel A Be'!E30&lt;0.5),"-",IFERROR('Tabel A Be'!E30/'Tabel A F'!E30*100,"-"))</f>
        <v>1.6460905349794239</v>
      </c>
      <c r="F30" s="95">
        <f>IF(OR('Tabel A F'!F30&lt;5,'Tabel A Be'!F30&lt;0.5),"-",IFERROR('Tabel A Be'!F30/'Tabel A F'!F30*100,"-"))</f>
        <v>2.604166666666667</v>
      </c>
      <c r="G30" s="95">
        <f>IF(OR('Tabel A F'!G30&lt;5,'Tabel A Be'!G30&lt;0.5),"-",IFERROR('Tabel A Be'!G30/'Tabel A F'!G30*100,"-"))</f>
        <v>4.4041450777202069</v>
      </c>
      <c r="H30" s="95">
        <f>IF(OR('Tabel A F'!H30&lt;5,'Tabel A Be'!H30&lt;0.5),"-",IFERROR('Tabel A Be'!H30/'Tabel A F'!H30*100,"-"))</f>
        <v>4.6581972171808834</v>
      </c>
      <c r="I30" s="95">
        <f>IF(OR('Tabel A F'!I30&lt;5,'Tabel A Be'!I30&lt;0.5),"-",IFERROR('Tabel A Be'!I30/'Tabel A F'!I30*100,"-"))</f>
        <v>7.1428571428571423</v>
      </c>
      <c r="J30" s="133"/>
      <c r="K30" s="95">
        <f>IF(OR('Tabel A F'!K30&lt;5,'Tabel A Be'!K30&lt;0.5),"-",IFERROR('Tabel A Be'!K30/'Tabel A F'!K30*100,"-"))</f>
        <v>4.1265060240963853</v>
      </c>
    </row>
    <row r="31" spans="1:11" ht="15.75" customHeight="1" x14ac:dyDescent="0.2">
      <c r="A31" s="79" t="s">
        <v>45</v>
      </c>
      <c r="B31" s="93">
        <f>IF(OR('Tabel A F'!B31&lt;5,'Tabel A Be'!B31&lt;0.5),"-",IFERROR('Tabel A Be'!B31/'Tabel A F'!B31*100,"-"))</f>
        <v>1.0101010101010102</v>
      </c>
      <c r="C31" s="93">
        <f>IF(OR('Tabel A F'!C31&lt;5,'Tabel A Be'!C31&lt;0.5),"-",IFERROR('Tabel A Be'!C31/'Tabel A F'!C31*100,"-"))</f>
        <v>2.083333333333333</v>
      </c>
      <c r="D31" s="93">
        <f>IF(OR('Tabel A F'!D31&lt;5,'Tabel A Be'!D31&lt;0.5),"-",IFERROR('Tabel A Be'!D31/'Tabel A F'!D31*100,"-"))</f>
        <v>4.8275862068965516</v>
      </c>
      <c r="E31" s="93">
        <f>IF(OR('Tabel A F'!E31&lt;5,'Tabel A Be'!E31&lt;0.5),"-",IFERROR('Tabel A Be'!E31/'Tabel A F'!E31*100,"-"))</f>
        <v>0.99009900990099009</v>
      </c>
      <c r="F31" s="93">
        <f>IF(OR('Tabel A F'!F31&lt;5,'Tabel A Be'!F31&lt;0.5),"-",IFERROR('Tabel A Be'!F31/'Tabel A F'!F31*100,"-"))</f>
        <v>2.1739130434782608</v>
      </c>
      <c r="G31" s="93">
        <f>IF(OR('Tabel A F'!G31&lt;5,'Tabel A Be'!G31&lt;0.5),"-",IFERROR('Tabel A Be'!G31/'Tabel A F'!G31*100,"-"))</f>
        <v>3.8834951456310676</v>
      </c>
      <c r="H31" s="93">
        <f>IF(OR('Tabel A F'!H31&lt;5,'Tabel A Be'!H31&lt;0.5),"-",IFERROR('Tabel A Be'!H31/'Tabel A F'!H31*100,"-"))</f>
        <v>3.7414965986394559</v>
      </c>
      <c r="I31" s="93" t="str">
        <f>IF(OR('Tabel A F'!I31&lt;5,'Tabel A Be'!I31&lt;0.5),"-",IFERROR('Tabel A Be'!I31/'Tabel A F'!I31*100,"-"))</f>
        <v>-</v>
      </c>
      <c r="J31" s="133"/>
      <c r="K31" s="93">
        <f>IF(OR('Tabel A F'!K31&lt;5,'Tabel A Be'!K31&lt;0.5),"-",IFERROR('Tabel A Be'!K31/'Tabel A F'!K31*100,"-"))</f>
        <v>3.0439684329199546</v>
      </c>
    </row>
    <row r="32" spans="1:11" ht="15.75" customHeight="1" x14ac:dyDescent="0.2">
      <c r="A32" s="90" t="s">
        <v>46</v>
      </c>
      <c r="B32" s="94">
        <f>IF(OR('Tabel A F'!B32&lt;5,'Tabel A Be'!B32&lt;0.5),"-",IFERROR('Tabel A Be'!B32/'Tabel A F'!B32*100,"-"))</f>
        <v>1.2345679012345678</v>
      </c>
      <c r="C32" s="94">
        <f>IF(OR('Tabel A F'!C32&lt;5,'Tabel A Be'!C32&lt;0.5),"-",IFERROR('Tabel A Be'!C32/'Tabel A F'!C32*100,"-"))</f>
        <v>1.5503875968992249</v>
      </c>
      <c r="D32" s="94">
        <f>IF(OR('Tabel A F'!D32&lt;5,'Tabel A Be'!D32&lt;0.5),"-",IFERROR('Tabel A Be'!D32/'Tabel A F'!D32*100,"-"))</f>
        <v>4.0498442367601246</v>
      </c>
      <c r="E32" s="94">
        <f>IF(OR('Tabel A F'!E32&lt;5,'Tabel A Be'!E32&lt;0.5),"-",IFERROR('Tabel A Be'!E32/'Tabel A F'!E32*100,"-"))</f>
        <v>1.0362694300518136</v>
      </c>
      <c r="F32" s="94">
        <f>IF(OR('Tabel A F'!F32&lt;5,'Tabel A Be'!F32&lt;0.5),"-",IFERROR('Tabel A Be'!F32/'Tabel A F'!F32*100,"-"))</f>
        <v>2.5641025641025639</v>
      </c>
      <c r="G32" s="94">
        <f>IF(OR('Tabel A F'!G32&lt;5,'Tabel A Be'!G32&lt;0.5),"-",IFERROR('Tabel A Be'!G32/'Tabel A F'!G32*100,"-"))</f>
        <v>1.4084507042253522</v>
      </c>
      <c r="H32" s="94">
        <f>IF(OR('Tabel A F'!H32&lt;5,'Tabel A Be'!H32&lt;0.5),"-",IFERROR('Tabel A Be'!H32/'Tabel A F'!H32*100,"-"))</f>
        <v>5.5555555555555554</v>
      </c>
      <c r="I32" s="94" t="str">
        <f>IF(OR('Tabel A F'!I32&lt;5,'Tabel A Be'!I32&lt;0.5),"-",IFERROR('Tabel A Be'!I32/'Tabel A F'!I32*100,"-"))</f>
        <v>-</v>
      </c>
      <c r="J32" s="133"/>
      <c r="K32" s="94">
        <f>IF(OR('Tabel A F'!K32&lt;5,'Tabel A Be'!K32&lt;0.5),"-",IFERROR('Tabel A Be'!K32/'Tabel A F'!K32*100,"-"))</f>
        <v>3.2653061224489797</v>
      </c>
    </row>
    <row r="33" spans="1:11" ht="15.75" customHeight="1" x14ac:dyDescent="0.2">
      <c r="A33" s="83" t="s">
        <v>47</v>
      </c>
      <c r="B33" s="95">
        <f>IF(OR('Tabel A F'!B33&lt;5,'Tabel A Be'!B33&lt;0.5),"-",IFERROR('Tabel A Be'!B33/'Tabel A F'!B33*100,"-"))</f>
        <v>8.5526315789473681</v>
      </c>
      <c r="C33" s="95">
        <f>IF(OR('Tabel A F'!C33&lt;5,'Tabel A Be'!C33&lt;0.5),"-",IFERROR('Tabel A Be'!C33/'Tabel A F'!C33*100,"-"))</f>
        <v>1.8315018315018317</v>
      </c>
      <c r="D33" s="95">
        <f>IF(OR('Tabel A F'!D33&lt;5,'Tabel A Be'!D33&lt;0.5),"-",IFERROR('Tabel A Be'!D33/'Tabel A F'!D33*100,"-"))</f>
        <v>5.7730923694779124</v>
      </c>
      <c r="E33" s="95">
        <f>IF(OR('Tabel A F'!E33&lt;5,'Tabel A Be'!E33&lt;0.5),"-",IFERROR('Tabel A Be'!E33/'Tabel A F'!E33*100,"-"))</f>
        <v>5.2953156822810588</v>
      </c>
      <c r="F33" s="95">
        <f>IF(OR('Tabel A F'!F33&lt;5,'Tabel A Be'!F33&lt;0.5),"-",IFERROR('Tabel A Be'!F33/'Tabel A F'!F33*100,"-"))</f>
        <v>6.5146579804560263</v>
      </c>
      <c r="G33" s="95">
        <f>IF(OR('Tabel A F'!G33&lt;5,'Tabel A Be'!G33&lt;0.5),"-",IFERROR('Tabel A Be'!G33/'Tabel A F'!G33*100,"-"))</f>
        <v>3.5313001605136436</v>
      </c>
      <c r="H33" s="95">
        <f>IF(OR('Tabel A F'!H33&lt;5,'Tabel A Be'!H33&lt;0.5),"-",IFERROR('Tabel A Be'!H33/'Tabel A F'!H33*100,"-"))</f>
        <v>3.8850452368281005</v>
      </c>
      <c r="I33" s="95">
        <f>IF(OR('Tabel A F'!I33&lt;5,'Tabel A Be'!I33&lt;0.5),"-",IFERROR('Tabel A Be'!I33/'Tabel A F'!I33*100,"-"))</f>
        <v>3.4482758620689653</v>
      </c>
      <c r="J33" s="133"/>
      <c r="K33" s="95">
        <f>IF(OR('Tabel A F'!K33&lt;5,'Tabel A Be'!K33&lt;0.5),"-",IFERROR('Tabel A Be'!K33/'Tabel A F'!K33*100,"-"))</f>
        <v>4.8905449464368891</v>
      </c>
    </row>
    <row r="34" spans="1:11" ht="15.75" customHeight="1" x14ac:dyDescent="0.2">
      <c r="A34" s="79" t="s">
        <v>48</v>
      </c>
      <c r="B34" s="93">
        <f>IF(OR('Tabel A F'!B34&lt;5,'Tabel A Be'!B34&lt;0.5),"-",IFERROR('Tabel A Be'!B34/'Tabel A F'!B34*100,"-"))</f>
        <v>2.6874115983026874</v>
      </c>
      <c r="C34" s="93">
        <f>IF(OR('Tabel A F'!C34&lt;5,'Tabel A Be'!C34&lt;0.5),"-",IFERROR('Tabel A Be'!C34/'Tabel A F'!C34*100,"-"))</f>
        <v>1.179245283018868</v>
      </c>
      <c r="D34" s="93">
        <f>IF(OR('Tabel A F'!D34&lt;5,'Tabel A Be'!D34&lt;0.5),"-",IFERROR('Tabel A Be'!D34/'Tabel A F'!D34*100,"-"))</f>
        <v>2.2330491270807955</v>
      </c>
      <c r="E34" s="93">
        <f>IF(OR('Tabel A F'!E34&lt;5,'Tabel A Be'!E34&lt;0.5),"-",IFERROR('Tabel A Be'!E34/'Tabel A F'!E34*100,"-"))</f>
        <v>1.125</v>
      </c>
      <c r="F34" s="93">
        <f>IF(OR('Tabel A F'!F34&lt;5,'Tabel A Be'!F34&lt;0.5),"-",IFERROR('Tabel A Be'!F34/'Tabel A F'!F34*100,"-"))</f>
        <v>1.9637462235649545</v>
      </c>
      <c r="G34" s="93">
        <f>IF(OR('Tabel A F'!G34&lt;5,'Tabel A Be'!G34&lt;0.5),"-",IFERROR('Tabel A Be'!G34/'Tabel A F'!G34*100,"-"))</f>
        <v>0.76660988074957415</v>
      </c>
      <c r="H34" s="93">
        <f>IF(OR('Tabel A F'!H34&lt;5,'Tabel A Be'!H34&lt;0.5),"-",IFERROR('Tabel A Be'!H34/'Tabel A F'!H34*100,"-"))</f>
        <v>1.6033074518503578</v>
      </c>
      <c r="I34" s="93" t="str">
        <f>IF(OR('Tabel A F'!I34&lt;5,'Tabel A Be'!I34&lt;0.5),"-",IFERROR('Tabel A Be'!I34/'Tabel A F'!I34*100,"-"))</f>
        <v>-</v>
      </c>
      <c r="J34" s="133"/>
      <c r="K34" s="93">
        <f>IF(OR('Tabel A F'!K34&lt;5,'Tabel A Be'!K34&lt;0.5),"-",IFERROR('Tabel A Be'!K34/'Tabel A F'!K34*100,"-"))</f>
        <v>1.6570516754633606</v>
      </c>
    </row>
    <row r="35" spans="1:11" ht="15.75" customHeight="1" x14ac:dyDescent="0.2">
      <c r="A35" s="90" t="s">
        <v>49</v>
      </c>
      <c r="B35" s="94">
        <f>IF(OR('Tabel A F'!B35&lt;5,'Tabel A Be'!B35&lt;0.5),"-",IFERROR('Tabel A Be'!B35/'Tabel A F'!B35*100,"-"))</f>
        <v>3.1982942430703627</v>
      </c>
      <c r="C35" s="94">
        <f>IF(OR('Tabel A F'!C35&lt;5,'Tabel A Be'!C35&lt;0.5),"-",IFERROR('Tabel A Be'!C35/'Tabel A F'!C35*100,"-"))</f>
        <v>1.1173184357541899</v>
      </c>
      <c r="D35" s="94">
        <f>IF(OR('Tabel A F'!D35&lt;5,'Tabel A Be'!D35&lt;0.5),"-",IFERROR('Tabel A Be'!D35/'Tabel A F'!D35*100,"-"))</f>
        <v>2.588555858310627</v>
      </c>
      <c r="E35" s="94">
        <f>IF(OR('Tabel A F'!E35&lt;5,'Tabel A Be'!E35&lt;0.5),"-",IFERROR('Tabel A Be'!E35/'Tabel A F'!E35*100,"-"))</f>
        <v>1.9138755980861244</v>
      </c>
      <c r="F35" s="94">
        <f>IF(OR('Tabel A F'!F35&lt;5,'Tabel A Be'!F35&lt;0.5),"-",IFERROR('Tabel A Be'!F35/'Tabel A F'!F35*100,"-"))</f>
        <v>2.8523489932885906</v>
      </c>
      <c r="G35" s="94">
        <f>IF(OR('Tabel A F'!G35&lt;5,'Tabel A Be'!G35&lt;0.5),"-",IFERROR('Tabel A Be'!G35/'Tabel A F'!G35*100,"-"))</f>
        <v>1.6583747927031509</v>
      </c>
      <c r="H35" s="94">
        <f>IF(OR('Tabel A F'!H35&lt;5,'Tabel A Be'!H35&lt;0.5),"-",IFERROR('Tabel A Be'!H35/'Tabel A F'!H35*100,"-"))</f>
        <v>2.2319093286835225</v>
      </c>
      <c r="I35" s="94" t="str">
        <f>IF(OR('Tabel A F'!I35&lt;5,'Tabel A Be'!I35&lt;0.5),"-",IFERROR('Tabel A Be'!I35/'Tabel A F'!I35*100,"-"))</f>
        <v>-</v>
      </c>
      <c r="J35" s="133"/>
      <c r="K35" s="94">
        <f>IF(OR('Tabel A F'!K35&lt;5,'Tabel A Be'!K35&lt;0.5),"-",IFERROR('Tabel A Be'!K35/'Tabel A F'!K35*100,"-"))</f>
        <v>2.277951933124347</v>
      </c>
    </row>
    <row r="36" spans="1:11" ht="15.75" customHeight="1" x14ac:dyDescent="0.2">
      <c r="A36" s="83" t="s">
        <v>50</v>
      </c>
      <c r="B36" s="95">
        <f>IF(OR('Tabel A F'!B36&lt;5,'Tabel A Be'!B36&lt;0.5),"-",IFERROR('Tabel A Be'!B36/'Tabel A F'!B36*100,"-"))</f>
        <v>8.4832904884318765</v>
      </c>
      <c r="C36" s="95">
        <f>IF(OR('Tabel A F'!C36&lt;5,'Tabel A Be'!C36&lt;0.5),"-",IFERROR('Tabel A Be'!C36/'Tabel A F'!C36*100,"-"))</f>
        <v>4.0229885057471266</v>
      </c>
      <c r="D36" s="95">
        <f>IF(OR('Tabel A F'!D36&lt;5,'Tabel A Be'!D36&lt;0.5),"-",IFERROR('Tabel A Be'!D36/'Tabel A F'!D36*100,"-"))</f>
        <v>6.1182061182061185</v>
      </c>
      <c r="E36" s="95">
        <f>IF(OR('Tabel A F'!E36&lt;5,'Tabel A Be'!E36&lt;0.5),"-",IFERROR('Tabel A Be'!E36/'Tabel A F'!E36*100,"-"))</f>
        <v>5.0547598989048019</v>
      </c>
      <c r="F36" s="95">
        <f>IF(OR('Tabel A F'!F36&lt;5,'Tabel A Be'!F36&lt;0.5),"-",IFERROR('Tabel A Be'!F36/'Tabel A F'!F36*100,"-"))</f>
        <v>6.6453674121405752</v>
      </c>
      <c r="G36" s="95">
        <f>IF(OR('Tabel A F'!G36&lt;5,'Tabel A Be'!G36&lt;0.5),"-",IFERROR('Tabel A Be'!G36/'Tabel A F'!G36*100,"-"))</f>
        <v>4.7980997624703088</v>
      </c>
      <c r="H36" s="95">
        <f>IF(OR('Tabel A F'!H36&lt;5,'Tabel A Be'!H36&lt;0.5),"-",IFERROR('Tabel A Be'!H36/'Tabel A F'!H36*100,"-"))</f>
        <v>4.8308632198212464</v>
      </c>
      <c r="I36" s="95">
        <f>IF(OR('Tabel A F'!I36&lt;5,'Tabel A Be'!I36&lt;0.5),"-",IFERROR('Tabel A Be'!I36/'Tabel A F'!I36*100,"-"))</f>
        <v>5.7692307692307692</v>
      </c>
      <c r="J36" s="133"/>
      <c r="K36" s="95">
        <f>IF(OR('Tabel A F'!K36&lt;5,'Tabel A Be'!K36&lt;0.5),"-",IFERROR('Tabel A Be'!K36/'Tabel A F'!K36*100,"-"))</f>
        <v>5.210237659963437</v>
      </c>
    </row>
    <row r="37" spans="1:11" ht="15.75" customHeight="1" x14ac:dyDescent="0.2">
      <c r="A37" s="79" t="s">
        <v>51</v>
      </c>
      <c r="B37" s="93">
        <f>IF(OR('Tabel A F'!B37&lt;5,'Tabel A Be'!B37&lt;0.5),"-",IFERROR('Tabel A Be'!B37/'Tabel A F'!B37*100,"-"))</f>
        <v>6.4745011086474502</v>
      </c>
      <c r="C37" s="93">
        <f>IF(OR('Tabel A F'!C37&lt;5,'Tabel A Be'!C37&lt;0.5),"-",IFERROR('Tabel A Be'!C37/'Tabel A F'!C37*100,"-"))</f>
        <v>3.9045553145336225</v>
      </c>
      <c r="D37" s="93">
        <f>IF(OR('Tabel A F'!D37&lt;5,'Tabel A Be'!D37&lt;0.5),"-",IFERROR('Tabel A Be'!D37/'Tabel A F'!D37*100,"-"))</f>
        <v>4.1209163616646327</v>
      </c>
      <c r="E37" s="93">
        <f>IF(OR('Tabel A F'!E37&lt;5,'Tabel A Be'!E37&lt;0.5),"-",IFERROR('Tabel A Be'!E37/'Tabel A F'!E37*100,"-"))</f>
        <v>3.6107441655658303</v>
      </c>
      <c r="F37" s="93">
        <f>IF(OR('Tabel A F'!F37&lt;5,'Tabel A Be'!F37&lt;0.5),"-",IFERROR('Tabel A Be'!F37/'Tabel A F'!F37*100,"-"))</f>
        <v>5.7594291539245663</v>
      </c>
      <c r="G37" s="93">
        <f>IF(OR('Tabel A F'!G37&lt;5,'Tabel A Be'!G37&lt;0.5),"-",IFERROR('Tabel A Be'!G37/'Tabel A F'!G37*100,"-"))</f>
        <v>3.5563082133784931</v>
      </c>
      <c r="H37" s="93">
        <f>IF(OR('Tabel A F'!H37&lt;5,'Tabel A Be'!H37&lt;0.5),"-",IFERROR('Tabel A Be'!H37/'Tabel A F'!H37*100,"-"))</f>
        <v>3.7790291804346814</v>
      </c>
      <c r="I37" s="93">
        <f>IF(OR('Tabel A F'!I37&lt;5,'Tabel A Be'!I37&lt;0.5),"-",IFERROR('Tabel A Be'!I37/'Tabel A F'!I37*100,"-"))</f>
        <v>10.810810810810811</v>
      </c>
      <c r="J37" s="133"/>
      <c r="K37" s="93">
        <f>IF(OR('Tabel A F'!K37&lt;5,'Tabel A Be'!K37&lt;0.5),"-",IFERROR('Tabel A Be'!K37/'Tabel A F'!K37*100,"-"))</f>
        <v>4.0550566684575431</v>
      </c>
    </row>
    <row r="38" spans="1:11" ht="15.75" customHeight="1" x14ac:dyDescent="0.2">
      <c r="A38" s="90" t="s">
        <v>52</v>
      </c>
      <c r="B38" s="94">
        <f>IF(OR('Tabel A F'!B38&lt;5,'Tabel A Be'!B38&lt;0.5),"-",IFERROR('Tabel A Be'!B38/'Tabel A F'!B38*100,"-"))</f>
        <v>7.18954248366013</v>
      </c>
      <c r="C38" s="94">
        <f>IF(OR('Tabel A F'!C38&lt;5,'Tabel A Be'!C38&lt;0.5),"-",IFERROR('Tabel A Be'!C38/'Tabel A F'!C38*100,"-"))</f>
        <v>3.5483870967741935</v>
      </c>
      <c r="D38" s="94">
        <f>IF(OR('Tabel A F'!D38&lt;5,'Tabel A Be'!D38&lt;0.5),"-",IFERROR('Tabel A Be'!D38/'Tabel A F'!D38*100,"-"))</f>
        <v>6.8907563025210088</v>
      </c>
      <c r="E38" s="94">
        <f>IF(OR('Tabel A F'!E38&lt;5,'Tabel A Be'!E38&lt;0.5),"-",IFERROR('Tabel A Be'!E38/'Tabel A F'!E38*100,"-"))</f>
        <v>4.7694753577106521</v>
      </c>
      <c r="F38" s="94">
        <f>IF(OR('Tabel A F'!F38&lt;5,'Tabel A Be'!F38&lt;0.5),"-",IFERROR('Tabel A Be'!F38/'Tabel A F'!F38*100,"-"))</f>
        <v>9.2342342342342345</v>
      </c>
      <c r="G38" s="94">
        <f>IF(OR('Tabel A F'!G38&lt;5,'Tabel A Be'!G38&lt;0.5),"-",IFERROR('Tabel A Be'!G38/'Tabel A F'!G38*100,"-"))</f>
        <v>5.4888507718696395</v>
      </c>
      <c r="H38" s="94">
        <f>IF(OR('Tabel A F'!H38&lt;5,'Tabel A Be'!H38&lt;0.5),"-",IFERROR('Tabel A Be'!H38/'Tabel A F'!H38*100,"-"))</f>
        <v>6.2240663900414939</v>
      </c>
      <c r="I38" s="94">
        <f>IF(OR('Tabel A F'!I38&lt;5,'Tabel A Be'!I38&lt;0.5),"-",IFERROR('Tabel A Be'!I38/'Tabel A F'!I38*100,"-"))</f>
        <v>14.285714285714285</v>
      </c>
      <c r="J38" s="133"/>
      <c r="K38" s="94">
        <f>IF(OR('Tabel A F'!K38&lt;5,'Tabel A Be'!K38&lt;0.5),"-",IFERROR('Tabel A Be'!K38/'Tabel A F'!K38*100,"-"))</f>
        <v>6.2953613127169463</v>
      </c>
    </row>
    <row r="39" spans="1:11" ht="15.75" customHeight="1" x14ac:dyDescent="0.2">
      <c r="A39" s="83" t="s">
        <v>53</v>
      </c>
      <c r="B39" s="95">
        <f>IF(OR('Tabel A F'!B39&lt;5,'Tabel A Be'!B39&lt;0.5),"-",IFERROR('Tabel A Be'!B39/'Tabel A F'!B39*100,"-"))</f>
        <v>6.88622754491018</v>
      </c>
      <c r="C39" s="95">
        <f>IF(OR('Tabel A F'!C39&lt;5,'Tabel A Be'!C39&lt;0.5),"-",IFERROR('Tabel A Be'!C39/'Tabel A F'!C39*100,"-"))</f>
        <v>1.098901098901099</v>
      </c>
      <c r="D39" s="95">
        <f>IF(OR('Tabel A F'!D39&lt;5,'Tabel A Be'!D39&lt;0.5),"-",IFERROR('Tabel A Be'!D39/'Tabel A F'!D39*100,"-"))</f>
        <v>4.0983606557377046</v>
      </c>
      <c r="E39" s="95">
        <f>IF(OR('Tabel A F'!E39&lt;5,'Tabel A Be'!E39&lt;0.5),"-",IFERROR('Tabel A Be'!E39/'Tabel A F'!E39*100,"-"))</f>
        <v>3.5714285714285712</v>
      </c>
      <c r="F39" s="95">
        <f>IF(OR('Tabel A F'!F39&lt;5,'Tabel A Be'!F39&lt;0.5),"-",IFERROR('Tabel A Be'!F39/'Tabel A F'!F39*100,"-"))</f>
        <v>5.4237288135593218</v>
      </c>
      <c r="G39" s="95">
        <f>IF(OR('Tabel A F'!G39&lt;5,'Tabel A Be'!G39&lt;0.5),"-",IFERROR('Tabel A Be'!G39/'Tabel A F'!G39*100,"-"))</f>
        <v>2.4809160305343512</v>
      </c>
      <c r="H39" s="95">
        <f>IF(OR('Tabel A F'!H39&lt;5,'Tabel A Be'!H39&lt;0.5),"-",IFERROR('Tabel A Be'!H39/'Tabel A F'!H39*100,"-"))</f>
        <v>6.3141278610891876</v>
      </c>
      <c r="I39" s="95" t="str">
        <f>IF(OR('Tabel A F'!I39&lt;5,'Tabel A Be'!I39&lt;0.5),"-",IFERROR('Tabel A Be'!I39/'Tabel A F'!I39*100,"-"))</f>
        <v>-</v>
      </c>
      <c r="J39" s="133"/>
      <c r="K39" s="95">
        <f>IF(OR('Tabel A F'!K39&lt;5,'Tabel A Be'!K39&lt;0.5),"-",IFERROR('Tabel A Be'!K39/'Tabel A F'!K39*100,"-"))</f>
        <v>5.0853889943074009</v>
      </c>
    </row>
    <row r="40" spans="1:11" ht="15.75" customHeight="1" x14ac:dyDescent="0.2">
      <c r="A40" s="79" t="s">
        <v>54</v>
      </c>
      <c r="B40" s="93">
        <f>IF(OR('Tabel A F'!B40&lt;5,'Tabel A Be'!B40&lt;0.5),"-",IFERROR('Tabel A Be'!B40/'Tabel A F'!B40*100,"-"))</f>
        <v>10.455764075067025</v>
      </c>
      <c r="C40" s="93">
        <f>IF(OR('Tabel A F'!C40&lt;5,'Tabel A Be'!C40&lt;0.5),"-",IFERROR('Tabel A Be'!C40/'Tabel A F'!C40*100,"-"))</f>
        <v>2.5531914893617018</v>
      </c>
      <c r="D40" s="93">
        <f>IF(OR('Tabel A F'!D40&lt;5,'Tabel A Be'!D40&lt;0.5),"-",IFERROR('Tabel A Be'!D40/'Tabel A F'!D40*100,"-"))</f>
        <v>6.4291247095274979</v>
      </c>
      <c r="E40" s="93">
        <f>IF(OR('Tabel A F'!E40&lt;5,'Tabel A Be'!E40&lt;0.5),"-",IFERROR('Tabel A Be'!E40/'Tabel A F'!E40*100,"-"))</f>
        <v>4.3763676148796495</v>
      </c>
      <c r="F40" s="93">
        <f>IF(OR('Tabel A F'!F40&lt;5,'Tabel A Be'!F40&lt;0.5),"-",IFERROR('Tabel A Be'!F40/'Tabel A F'!F40*100,"-"))</f>
        <v>8.9519650655021827</v>
      </c>
      <c r="G40" s="93">
        <f>IF(OR('Tabel A F'!G40&lt;5,'Tabel A Be'!G40&lt;0.5),"-",IFERROR('Tabel A Be'!G40/'Tabel A F'!G40*100,"-"))</f>
        <v>6.4205457463884423</v>
      </c>
      <c r="H40" s="93">
        <f>IF(OR('Tabel A F'!H40&lt;5,'Tabel A Be'!H40&lt;0.5),"-",IFERROR('Tabel A Be'!H40/'Tabel A F'!H40*100,"-"))</f>
        <v>5.757037788485925</v>
      </c>
      <c r="I40" s="93">
        <f>IF(OR('Tabel A F'!I40&lt;5,'Tabel A Be'!I40&lt;0.5),"-",IFERROR('Tabel A Be'!I40/'Tabel A F'!I40*100,"-"))</f>
        <v>11.76470588235294</v>
      </c>
      <c r="J40" s="133"/>
      <c r="K40" s="93">
        <f>IF(OR('Tabel A F'!K40&lt;5,'Tabel A Be'!K40&lt;0.5),"-",IFERROR('Tabel A Be'!K40/'Tabel A F'!K40*100,"-"))</f>
        <v>6.1402332752379678</v>
      </c>
    </row>
    <row r="41" spans="1:11" ht="15.75" customHeight="1" x14ac:dyDescent="0.2">
      <c r="A41" s="90" t="s">
        <v>214</v>
      </c>
      <c r="B41" s="94">
        <f>IF(OR('Tabel A F'!B41&lt;5,'Tabel A Be'!B41&lt;0.5),"-",IFERROR('Tabel A Be'!B41/'Tabel A F'!B41*100,"-"))</f>
        <v>2.7896995708154506</v>
      </c>
      <c r="C41" s="94">
        <f>IF(OR('Tabel A F'!C41&lt;5,'Tabel A Be'!C41&lt;0.5),"-",IFERROR('Tabel A Be'!C41/'Tabel A F'!C41*100,"-"))</f>
        <v>1.3333333333333335</v>
      </c>
      <c r="D41" s="94">
        <f>IF(OR('Tabel A F'!D41&lt;5,'Tabel A Be'!D41&lt;0.5),"-",IFERROR('Tabel A Be'!D41/'Tabel A F'!D41*100,"-"))</f>
        <v>3.79746835443038</v>
      </c>
      <c r="E41" s="94">
        <f>IF(OR('Tabel A F'!E41&lt;5,'Tabel A Be'!E41&lt;0.5),"-",IFERROR('Tabel A Be'!E41/'Tabel A F'!E41*100,"-"))</f>
        <v>1.1568123393316194</v>
      </c>
      <c r="F41" s="94">
        <f>IF(OR('Tabel A F'!F41&lt;5,'Tabel A Be'!F41&lt;0.5),"-",IFERROR('Tabel A Be'!F41/'Tabel A F'!F41*100,"-"))</f>
        <v>2.8477546549835706</v>
      </c>
      <c r="G41" s="94">
        <f>IF(OR('Tabel A F'!G41&lt;5,'Tabel A Be'!G41&lt;0.5),"-",IFERROR('Tabel A Be'!G41/'Tabel A F'!G41*100,"-"))</f>
        <v>1.9008264462809916</v>
      </c>
      <c r="H41" s="94">
        <f>IF(OR('Tabel A F'!H41&lt;5,'Tabel A Be'!H41&lt;0.5),"-",IFERROR('Tabel A Be'!H41/'Tabel A F'!H41*100,"-"))</f>
        <v>4.1523809523809527</v>
      </c>
      <c r="I41" s="94">
        <f>IF(OR('Tabel A F'!I41&lt;5,'Tabel A Be'!I41&lt;0.5),"-",IFERROR('Tabel A Be'!I41/'Tabel A F'!I41*100,"-"))</f>
        <v>3.4482758620689653</v>
      </c>
      <c r="J41" s="133"/>
      <c r="K41" s="94">
        <f>IF(OR('Tabel A F'!K41&lt;5,'Tabel A Be'!K41&lt;0.5),"-",IFERROR('Tabel A Be'!K41/'Tabel A F'!K41*100,"-"))</f>
        <v>3.0669047368973845</v>
      </c>
    </row>
    <row r="42" spans="1:11" ht="15.75" customHeight="1" x14ac:dyDescent="0.2">
      <c r="A42" s="83" t="s">
        <v>55</v>
      </c>
      <c r="B42" s="95">
        <f>IF(OR('Tabel A F'!B42&lt;5,'Tabel A Be'!B42&lt;0.5),"-",IFERROR('Tabel A Be'!B42/'Tabel A F'!B42*100,"-"))</f>
        <v>13.020833333333334</v>
      </c>
      <c r="C42" s="95">
        <f>IF(OR('Tabel A F'!C42&lt;5,'Tabel A Be'!C42&lt;0.5),"-",IFERROR('Tabel A Be'!C42/'Tabel A F'!C42*100,"-"))</f>
        <v>7.0588235294117645</v>
      </c>
      <c r="D42" s="95">
        <f>IF(OR('Tabel A F'!D42&lt;5,'Tabel A Be'!D42&lt;0.5),"-",IFERROR('Tabel A Be'!D42/'Tabel A F'!D42*100,"-"))</f>
        <v>7.5700934579439254</v>
      </c>
      <c r="E42" s="95">
        <f>IF(OR('Tabel A F'!E42&lt;5,'Tabel A Be'!E42&lt;0.5),"-",IFERROR('Tabel A Be'!E42/'Tabel A F'!E42*100,"-"))</f>
        <v>12.156862745098039</v>
      </c>
      <c r="F42" s="95">
        <f>IF(OR('Tabel A F'!F42&lt;5,'Tabel A Be'!F42&lt;0.5),"-",IFERROR('Tabel A Be'!F42/'Tabel A F'!F42*100,"-"))</f>
        <v>12.5</v>
      </c>
      <c r="G42" s="95">
        <f>IF(OR('Tabel A F'!G42&lt;5,'Tabel A Be'!G42&lt;0.5),"-",IFERROR('Tabel A Be'!G42/'Tabel A F'!G42*100,"-"))</f>
        <v>5.02092050209205</v>
      </c>
      <c r="H42" s="95">
        <f>IF(OR('Tabel A F'!H42&lt;5,'Tabel A Be'!H42&lt;0.5),"-",IFERROR('Tabel A Be'!H42/'Tabel A F'!H42*100,"-"))</f>
        <v>6.2057335581787516</v>
      </c>
      <c r="I42" s="95" t="str">
        <f>IF(OR('Tabel A F'!I42&lt;5,'Tabel A Be'!I42&lt;0.5),"-",IFERROR('Tabel A Be'!I42/'Tabel A F'!I42*100,"-"))</f>
        <v>-</v>
      </c>
      <c r="J42" s="133"/>
      <c r="K42" s="95">
        <f>IF(OR('Tabel A F'!K42&lt;5,'Tabel A Be'!K42&lt;0.5),"-",IFERROR('Tabel A Be'!K42/'Tabel A F'!K42*100,"-"))</f>
        <v>7.6427255985267033</v>
      </c>
    </row>
    <row r="43" spans="1:11" ht="15.75" customHeight="1" x14ac:dyDescent="0.2">
      <c r="A43" s="79" t="s">
        <v>56</v>
      </c>
      <c r="B43" s="93">
        <f>IF(OR('Tabel A F'!B43&lt;5,'Tabel A Be'!B43&lt;0.5),"-",IFERROR('Tabel A Be'!B43/'Tabel A F'!B43*100,"-"))</f>
        <v>9.375</v>
      </c>
      <c r="C43" s="93">
        <f>IF(OR('Tabel A F'!C43&lt;5,'Tabel A Be'!C43&lt;0.5),"-",IFERROR('Tabel A Be'!C43/'Tabel A F'!C43*100,"-"))</f>
        <v>5.4054054054054053</v>
      </c>
      <c r="D43" s="93">
        <f>IF(OR('Tabel A F'!D43&lt;5,'Tabel A Be'!D43&lt;0.5),"-",IFERROR('Tabel A Be'!D43/'Tabel A F'!D43*100,"-"))</f>
        <v>11.052631578947368</v>
      </c>
      <c r="E43" s="93">
        <f>IF(OR('Tabel A F'!E43&lt;5,'Tabel A Be'!E43&lt;0.5),"-",IFERROR('Tabel A Be'!E43/'Tabel A F'!E43*100,"-"))</f>
        <v>6.024096385542169</v>
      </c>
      <c r="F43" s="93">
        <f>IF(OR('Tabel A F'!F43&lt;5,'Tabel A Be'!F43&lt;0.5),"-",IFERROR('Tabel A Be'!F43/'Tabel A F'!F43*100,"-"))</f>
        <v>8.9743589743589745</v>
      </c>
      <c r="G43" s="93">
        <f>IF(OR('Tabel A F'!G43&lt;5,'Tabel A Be'!G43&lt;0.5),"-",IFERROR('Tabel A Be'!G43/'Tabel A F'!G43*100,"-"))</f>
        <v>4.8543689320388346</v>
      </c>
      <c r="H43" s="93">
        <f>IF(OR('Tabel A F'!H43&lt;5,'Tabel A Be'!H43&lt;0.5),"-",IFERROR('Tabel A Be'!H43/'Tabel A F'!H43*100,"-"))</f>
        <v>6.3030303030303036</v>
      </c>
      <c r="I43" s="93" t="str">
        <f>IF(OR('Tabel A F'!I43&lt;5,'Tabel A Be'!I43&lt;0.5),"-",IFERROR('Tabel A Be'!I43/'Tabel A F'!I43*100,"-"))</f>
        <v>-</v>
      </c>
      <c r="J43" s="133"/>
      <c r="K43" s="93">
        <f>IF(OR('Tabel A F'!K43&lt;5,'Tabel A Be'!K43&lt;0.5),"-",IFERROR('Tabel A Be'!K43/'Tabel A F'!K43*100,"-"))</f>
        <v>6.8340306834030677</v>
      </c>
    </row>
    <row r="44" spans="1:11" ht="15.75" customHeight="1" x14ac:dyDescent="0.2">
      <c r="A44" s="90" t="s">
        <v>57</v>
      </c>
      <c r="B44" s="94">
        <f>IF(OR('Tabel A F'!B44&lt;5,'Tabel A Be'!B44&lt;0.5),"-",IFERROR('Tabel A Be'!B44/'Tabel A F'!B44*100,"-"))</f>
        <v>18.711656441717793</v>
      </c>
      <c r="C44" s="94">
        <f>IF(OR('Tabel A F'!C44&lt;5,'Tabel A Be'!C44&lt;0.5),"-",IFERROR('Tabel A Be'!C44/'Tabel A F'!C44*100,"-"))</f>
        <v>11.650485436893204</v>
      </c>
      <c r="D44" s="94">
        <f>IF(OR('Tabel A F'!D44&lt;5,'Tabel A Be'!D44&lt;0.5),"-",IFERROR('Tabel A Be'!D44/'Tabel A F'!D44*100,"-"))</f>
        <v>17.597471022128556</v>
      </c>
      <c r="E44" s="94">
        <f>IF(OR('Tabel A F'!E44&lt;5,'Tabel A Be'!E44&lt;0.5),"-",IFERROR('Tabel A Be'!E44/'Tabel A F'!E44*100,"-"))</f>
        <v>9.5238095238095237</v>
      </c>
      <c r="F44" s="94">
        <f>IF(OR('Tabel A F'!F44&lt;5,'Tabel A Be'!F44&lt;0.5),"-",IFERROR('Tabel A Be'!F44/'Tabel A F'!F44*100,"-"))</f>
        <v>10.416666666666668</v>
      </c>
      <c r="G44" s="94">
        <f>IF(OR('Tabel A F'!G44&lt;5,'Tabel A Be'!G44&lt;0.5),"-",IFERROR('Tabel A Be'!G44/'Tabel A F'!G44*100,"-"))</f>
        <v>10.616438356164384</v>
      </c>
      <c r="H44" s="94">
        <f>IF(OR('Tabel A F'!H44&lt;5,'Tabel A Be'!H44&lt;0.5),"-",IFERROR('Tabel A Be'!H44/'Tabel A F'!H44*100,"-"))</f>
        <v>11.224987798926305</v>
      </c>
      <c r="I44" s="94">
        <f>IF(OR('Tabel A F'!I44&lt;5,'Tabel A Be'!I44&lt;0.5),"-",IFERROR('Tabel A Be'!I44/'Tabel A F'!I44*100,"-"))</f>
        <v>23.076923076923077</v>
      </c>
      <c r="J44" s="133"/>
      <c r="K44" s="94">
        <f>IF(OR('Tabel A F'!K44&lt;5,'Tabel A Be'!K44&lt;0.5),"-",IFERROR('Tabel A Be'!K44/'Tabel A F'!K44*100,"-"))</f>
        <v>12.916570903240634</v>
      </c>
    </row>
    <row r="45" spans="1:11" ht="15.75" customHeight="1" x14ac:dyDescent="0.2">
      <c r="A45" s="83" t="s">
        <v>58</v>
      </c>
      <c r="B45" s="95">
        <f>IF(OR('Tabel A F'!B45&lt;5,'Tabel A Be'!B45&lt;0.5),"-",IFERROR('Tabel A Be'!B45/'Tabel A F'!B45*100,"-"))</f>
        <v>11.842105263157894</v>
      </c>
      <c r="C45" s="95">
        <f>IF(OR('Tabel A F'!C45&lt;5,'Tabel A Be'!C45&lt;0.5),"-",IFERROR('Tabel A Be'!C45/'Tabel A F'!C45*100,"-"))</f>
        <v>6.2992125984251963</v>
      </c>
      <c r="D45" s="95">
        <f>IF(OR('Tabel A F'!D45&lt;5,'Tabel A Be'!D45&lt;0.5),"-",IFERROR('Tabel A Be'!D45/'Tabel A F'!D45*100,"-"))</f>
        <v>11.261872455902306</v>
      </c>
      <c r="E45" s="95">
        <f>IF(OR('Tabel A F'!E45&lt;5,'Tabel A Be'!E45&lt;0.5),"-",IFERROR('Tabel A Be'!E45/'Tabel A F'!E45*100,"-"))</f>
        <v>7.0038910505836576</v>
      </c>
      <c r="F45" s="95">
        <f>IF(OR('Tabel A F'!F45&lt;5,'Tabel A Be'!F45&lt;0.5),"-",IFERROR('Tabel A Be'!F45/'Tabel A F'!F45*100,"-"))</f>
        <v>11.693548387096774</v>
      </c>
      <c r="G45" s="95">
        <f>IF(OR('Tabel A F'!G45&lt;5,'Tabel A Be'!G45&lt;0.5),"-",IFERROR('Tabel A Be'!G45/'Tabel A F'!G45*100,"-"))</f>
        <v>5.1792828685258963</v>
      </c>
      <c r="H45" s="95">
        <f>IF(OR('Tabel A F'!H45&lt;5,'Tabel A Be'!H45&lt;0.5),"-",IFERROR('Tabel A Be'!H45/'Tabel A F'!H45*100,"-"))</f>
        <v>11.149425287356323</v>
      </c>
      <c r="I45" s="95">
        <f>IF(OR('Tabel A F'!I45&lt;5,'Tabel A Be'!I45&lt;0.5),"-",IFERROR('Tabel A Be'!I45/'Tabel A F'!I45*100,"-"))</f>
        <v>10</v>
      </c>
      <c r="J45" s="133"/>
      <c r="K45" s="95">
        <f>IF(OR('Tabel A F'!K45&lt;5,'Tabel A Be'!K45&lt;0.5),"-",IFERROR('Tabel A Be'!K45/'Tabel A F'!K45*100,"-"))</f>
        <v>10.178523847588595</v>
      </c>
    </row>
    <row r="46" spans="1:11" ht="15.75" customHeight="1" x14ac:dyDescent="0.2">
      <c r="A46" s="79" t="s">
        <v>59</v>
      </c>
      <c r="B46" s="93">
        <f>IF(OR('Tabel A F'!B46&lt;5,'Tabel A Be'!B46&lt;0.5),"-",IFERROR('Tabel A Be'!B46/'Tabel A F'!B46*100,"-"))</f>
        <v>8.0670926517571875</v>
      </c>
      <c r="C46" s="93">
        <f>IF(OR('Tabel A F'!C46&lt;5,'Tabel A Be'!C46&lt;0.5),"-",IFERROR('Tabel A Be'!C46/'Tabel A F'!C46*100,"-"))</f>
        <v>3.9755351681957185</v>
      </c>
      <c r="D46" s="93">
        <f>IF(OR('Tabel A F'!D46&lt;5,'Tabel A Be'!D46&lt;0.5),"-",IFERROR('Tabel A Be'!D46/'Tabel A F'!D46*100,"-"))</f>
        <v>6.8230935473911707</v>
      </c>
      <c r="E46" s="93">
        <f>IF(OR('Tabel A F'!E46&lt;5,'Tabel A Be'!E46&lt;0.5),"-",IFERROR('Tabel A Be'!E46/'Tabel A F'!E46*100,"-"))</f>
        <v>4.6527777777777777</v>
      </c>
      <c r="F46" s="93">
        <f>IF(OR('Tabel A F'!F46&lt;5,'Tabel A Be'!F46&lt;0.5),"-",IFERROR('Tabel A Be'!F46/'Tabel A F'!F46*100,"-"))</f>
        <v>6.7879636109167247</v>
      </c>
      <c r="G46" s="93">
        <f>IF(OR('Tabel A F'!G46&lt;5,'Tabel A Be'!G46&lt;0.5),"-",IFERROR('Tabel A Be'!G46/'Tabel A F'!G46*100,"-"))</f>
        <v>4.8533333333333335</v>
      </c>
      <c r="H46" s="93">
        <f>IF(OR('Tabel A F'!H46&lt;5,'Tabel A Be'!H46&lt;0.5),"-",IFERROR('Tabel A Be'!H46/'Tabel A F'!H46*100,"-"))</f>
        <v>6.9582364955278546</v>
      </c>
      <c r="I46" s="93">
        <f>IF(OR('Tabel A F'!I46&lt;5,'Tabel A Be'!I46&lt;0.5),"-",IFERROR('Tabel A Be'!I46/'Tabel A F'!I46*100,"-"))</f>
        <v>5.5045871559633035</v>
      </c>
      <c r="J46" s="133"/>
      <c r="K46" s="93">
        <f>IF(OR('Tabel A F'!K46&lt;5,'Tabel A Be'!K46&lt;0.5),"-",IFERROR('Tabel A Be'!K46/'Tabel A F'!K46*100,"-"))</f>
        <v>6.4477081988379608</v>
      </c>
    </row>
    <row r="47" spans="1:11" ht="15.75" customHeight="1" x14ac:dyDescent="0.2">
      <c r="A47" s="38"/>
      <c r="B47" s="69"/>
      <c r="C47" s="69"/>
      <c r="D47" s="69"/>
      <c r="E47" s="69"/>
      <c r="F47" s="69"/>
      <c r="G47" s="69"/>
      <c r="H47" s="69"/>
      <c r="I47" s="69"/>
      <c r="J47" s="134"/>
      <c r="K47" s="69"/>
    </row>
    <row r="48" spans="1:11" ht="15.75" customHeight="1" x14ac:dyDescent="0.2">
      <c r="A48" s="88" t="s">
        <v>20</v>
      </c>
      <c r="B48" s="92">
        <f>IF(OR('Tabel A F'!B48&lt;5,'Tabel A Be'!B48&lt;0.5),"-",IFERROR('Tabel A Be'!B48/'Tabel A F'!B48*100,"-"))</f>
        <v>6.7489645090554706</v>
      </c>
      <c r="C48" s="92">
        <f>IF(OR('Tabel A F'!C48&lt;5,'Tabel A Be'!C48&lt;0.5),"-",IFERROR('Tabel A Be'!C48/'Tabel A F'!C48*100,"-"))</f>
        <v>2.9654183838021861</v>
      </c>
      <c r="D48" s="92">
        <f>IF(OR('Tabel A F'!D48&lt;5,'Tabel A Be'!D48&lt;0.5),"-",IFERROR('Tabel A Be'!D48/'Tabel A F'!D48*100,"-"))</f>
        <v>5.8948227941522857</v>
      </c>
      <c r="E48" s="92">
        <f>IF(OR('Tabel A F'!E48&lt;5,'Tabel A Be'!E48&lt;0.5),"-",IFERROR('Tabel A Be'!E48/'Tabel A F'!E48*100,"-"))</f>
        <v>3.6455220694954327</v>
      </c>
      <c r="F48" s="92">
        <f>IF(OR('Tabel A F'!F48&lt;5,'Tabel A Be'!F48&lt;0.5),"-",IFERROR('Tabel A Be'!F48/'Tabel A F'!F48*100,"-"))</f>
        <v>6.1480138453931108</v>
      </c>
      <c r="G48" s="92">
        <f>IF(OR('Tabel A F'!G48&lt;5,'Tabel A Be'!G48&lt;0.5),"-",IFERROR('Tabel A Be'!G48/'Tabel A F'!G48*100,"-"))</f>
        <v>3.7248698846821102</v>
      </c>
      <c r="H48" s="92">
        <f>IF(OR('Tabel A F'!H48&lt;5,'Tabel A Be'!H48&lt;0.5),"-",IFERROR('Tabel A Be'!H48/'Tabel A F'!H48*100,"-"))</f>
        <v>5.0117711934505502</v>
      </c>
      <c r="I48" s="92">
        <f>IF(OR('Tabel A F'!I48&lt;5,'Tabel A Be'!I48&lt;0.5),"-",IFERROR('Tabel A Be'!I48/'Tabel A F'!I48*100,"-"))</f>
        <v>5.1312649164677797</v>
      </c>
      <c r="J48"/>
      <c r="K48" s="92">
        <f>IF(OR('Tabel A F'!K48&lt;5,'Tabel A Be'!K48&lt;0.5),"-",IFERROR('Tabel A Be'!K48/'Tabel A F'!K48*100,"-"))</f>
        <v>5.0548197621324862</v>
      </c>
    </row>
    <row r="49" spans="1:11" ht="15.75" customHeight="1" x14ac:dyDescent="0.2">
      <c r="B49" s="56"/>
      <c r="C49" s="56"/>
      <c r="D49" s="56"/>
      <c r="E49" s="56"/>
      <c r="F49" s="56"/>
      <c r="G49" s="56"/>
      <c r="H49" s="56"/>
      <c r="I49" s="56"/>
      <c r="J49" s="134"/>
      <c r="K49" s="56"/>
    </row>
    <row r="50" spans="1:11" ht="15.75" customHeight="1" x14ac:dyDescent="0.2">
      <c r="A50" s="90" t="s">
        <v>60</v>
      </c>
      <c r="B50" s="94">
        <f>IF(OR('Tabel A F'!B50&lt;5,'Tabel A Be'!B50&lt;0.5),"-",IFERROR('Tabel A Be'!B50/'Tabel A F'!B50*100,"-"))</f>
        <v>3.4329420135183213</v>
      </c>
      <c r="C50" s="94">
        <f>IF(OR('Tabel A F'!C50&lt;5,'Tabel A Be'!C50&lt;0.5),"-",IFERROR('Tabel A Be'!C50/'Tabel A F'!C50*100,"-"))</f>
        <v>1.626323751891074</v>
      </c>
      <c r="D50" s="94">
        <f>IF(OR('Tabel A F'!D50&lt;5,'Tabel A Be'!D50&lt;0.5),"-",IFERROR('Tabel A Be'!D50/'Tabel A F'!D50*100,"-"))</f>
        <v>2.6618956187816374</v>
      </c>
      <c r="E50" s="94">
        <f>IF(OR('Tabel A F'!E50&lt;5,'Tabel A Be'!E50&lt;0.5),"-",IFERROR('Tabel A Be'!E50/'Tabel A F'!E50*100,"-"))</f>
        <v>2.2457694132532029</v>
      </c>
      <c r="F50" s="94">
        <f>IF(OR('Tabel A F'!F50&lt;5,'Tabel A Be'!F50&lt;0.5),"-",IFERROR('Tabel A Be'!F50/'Tabel A F'!F50*100,"-"))</f>
        <v>3.8500712976166223</v>
      </c>
      <c r="G50" s="94">
        <f>IF(OR('Tabel A F'!G50&lt;5,'Tabel A Be'!G50&lt;0.5),"-",IFERROR('Tabel A Be'!G50/'Tabel A F'!G50*100,"-"))</f>
        <v>2.1919999999999997</v>
      </c>
      <c r="H50" s="94">
        <f>IF(OR('Tabel A F'!H50&lt;5,'Tabel A Be'!H50&lt;0.5),"-",IFERROR('Tabel A Be'!H50/'Tabel A F'!H50*100,"-"))</f>
        <v>3.1027879653370549</v>
      </c>
      <c r="I50" s="94">
        <f>IF(OR('Tabel A F'!I50&lt;5,'Tabel A Be'!I50&lt;0.5),"-",IFERROR('Tabel A Be'!I50/'Tabel A F'!I50*100,"-"))</f>
        <v>7.608695652173914</v>
      </c>
      <c r="J50" s="133"/>
      <c r="K50" s="94">
        <f>IF(OR('Tabel A F'!K50&lt;5,'Tabel A Be'!K50&lt;0.5),"-",IFERROR('Tabel A Be'!K50/'Tabel A F'!K50*100,"-"))</f>
        <v>2.8728686459804593</v>
      </c>
    </row>
    <row r="51" spans="1:11" ht="15.75" customHeight="1" x14ac:dyDescent="0.2">
      <c r="A51" s="83" t="s">
        <v>61</v>
      </c>
      <c r="B51" s="95">
        <f>IF(OR('Tabel A F'!B51&lt;5,'Tabel A Be'!B51&lt;0.5),"-",IFERROR('Tabel A Be'!B51/'Tabel A F'!B51*100,"-"))</f>
        <v>10.212114585611195</v>
      </c>
      <c r="C51" s="95">
        <f>IF(OR('Tabel A F'!C51&lt;5,'Tabel A Be'!C51&lt;0.5),"-",IFERROR('Tabel A Be'!C51/'Tabel A F'!C51*100,"-"))</f>
        <v>4.9154334038054968</v>
      </c>
      <c r="D51" s="95">
        <f>IF(OR('Tabel A F'!D51&lt;5,'Tabel A Be'!D51&lt;0.5),"-",IFERROR('Tabel A Be'!D51/'Tabel A F'!D51*100,"-"))</f>
        <v>9.9081220139654533</v>
      </c>
      <c r="E51" s="95">
        <f>IF(OR('Tabel A F'!E51&lt;5,'Tabel A Be'!E51&lt;0.5),"-",IFERROR('Tabel A Be'!E51/'Tabel A F'!E51*100,"-"))</f>
        <v>5.8220127529803163</v>
      </c>
      <c r="F51" s="95">
        <f>IF(OR('Tabel A F'!F51&lt;5,'Tabel A Be'!F51&lt;0.5),"-",IFERROR('Tabel A Be'!F51/'Tabel A F'!F51*100,"-"))</f>
        <v>9.5629435935748983</v>
      </c>
      <c r="G51" s="95">
        <f>IF(OR('Tabel A F'!G51&lt;5,'Tabel A Be'!G51&lt;0.5),"-",IFERROR('Tabel A Be'!G51/'Tabel A F'!G51*100,"-"))</f>
        <v>5.8929536853487114</v>
      </c>
      <c r="H51" s="95">
        <f>IF(OR('Tabel A F'!H51&lt;5,'Tabel A Be'!H51&lt;0.5),"-",IFERROR('Tabel A Be'!H51/'Tabel A F'!H51*100,"-"))</f>
        <v>7.4204433067659545</v>
      </c>
      <c r="I51" s="95">
        <f>IF(OR('Tabel A F'!I51&lt;5,'Tabel A Be'!I51&lt;0.5),"-",IFERROR('Tabel A Be'!I51/'Tabel A F'!I51*100,"-"))</f>
        <v>3.6529680365296802</v>
      </c>
      <c r="J51" s="133"/>
      <c r="K51" s="95">
        <f>IF(OR('Tabel A F'!K51&lt;5,'Tabel A Be'!K51&lt;0.5),"-",IFERROR('Tabel A Be'!K51/'Tabel A F'!K51*100,"-"))</f>
        <v>7.8919552051194151</v>
      </c>
    </row>
    <row r="52" spans="1:11" ht="15.75" customHeight="1" x14ac:dyDescent="0.2">
      <c r="A52" s="79" t="s">
        <v>62</v>
      </c>
      <c r="B52" s="93">
        <f>IF(OR('Tabel A F'!B52&lt;5,'Tabel A Be'!B52&lt;0.5),"-",IFERROR('Tabel A Be'!B52/'Tabel A F'!B52*100,"-"))</f>
        <v>6.33492471538744</v>
      </c>
      <c r="C52" s="93">
        <f>IF(OR('Tabel A F'!C52&lt;5,'Tabel A Be'!C52&lt;0.5),"-",IFERROR('Tabel A Be'!C52/'Tabel A F'!C52*100,"-"))</f>
        <v>3.1820110309715739</v>
      </c>
      <c r="D52" s="93">
        <f>IF(OR('Tabel A F'!D52&lt;5,'Tabel A Be'!D52&lt;0.5),"-",IFERROR('Tabel A Be'!D52/'Tabel A F'!D52*100,"-"))</f>
        <v>4.3176804286164518</v>
      </c>
      <c r="E52" s="93">
        <f>IF(OR('Tabel A F'!E52&lt;5,'Tabel A Be'!E52&lt;0.5),"-",IFERROR('Tabel A Be'!E52/'Tabel A F'!E52*100,"-"))</f>
        <v>3.5626767200754008</v>
      </c>
      <c r="F52" s="93">
        <f>IF(OR('Tabel A F'!F52&lt;5,'Tabel A Be'!F52&lt;0.5),"-",IFERROR('Tabel A Be'!F52/'Tabel A F'!F52*100,"-"))</f>
        <v>5.507745266781412</v>
      </c>
      <c r="G52" s="93">
        <f>IF(OR('Tabel A F'!G52&lt;5,'Tabel A Be'!G52&lt;0.5),"-",IFERROR('Tabel A Be'!G52/'Tabel A F'!G52*100,"-"))</f>
        <v>3.4568624578877984</v>
      </c>
      <c r="H52" s="93">
        <f>IF(OR('Tabel A F'!H52&lt;5,'Tabel A Be'!H52&lt;0.5),"-",IFERROR('Tabel A Be'!H52/'Tabel A F'!H52*100,"-"))</f>
        <v>3.6855293380664018</v>
      </c>
      <c r="I52" s="93">
        <f>IF(OR('Tabel A F'!I52&lt;5,'Tabel A Be'!I52&lt;0.5),"-",IFERROR('Tabel A Be'!I52/'Tabel A F'!I52*100,"-"))</f>
        <v>6.1224489795918364</v>
      </c>
      <c r="J52" s="133"/>
      <c r="K52" s="93">
        <f>IF(OR('Tabel A F'!K52&lt;5,'Tabel A Be'!K52&lt;0.5),"-",IFERROR('Tabel A Be'!K52/'Tabel A F'!K52*100,"-"))</f>
        <v>3.9645854431331653</v>
      </c>
    </row>
    <row r="53" spans="1:11" ht="15.75" customHeight="1" x14ac:dyDescent="0.2">
      <c r="A53" s="27" t="s">
        <v>63</v>
      </c>
    </row>
    <row r="54" spans="1:11" s="24" customFormat="1" ht="15" x14ac:dyDescent="0.2">
      <c r="A54" s="21"/>
      <c r="B54" s="57"/>
      <c r="C54" s="57"/>
      <c r="D54" s="57"/>
      <c r="E54" s="57"/>
      <c r="F54" s="57"/>
      <c r="G54" s="57"/>
      <c r="H54" s="57"/>
      <c r="I54" s="57"/>
      <c r="J54" s="135"/>
      <c r="K54" s="21"/>
    </row>
    <row r="55" spans="1:11" s="24" customFormat="1" ht="15" x14ac:dyDescent="0.2">
      <c r="J55" s="60"/>
    </row>
    <row r="56" spans="1:11" s="24" customFormat="1" ht="15" x14ac:dyDescent="0.2">
      <c r="J56" s="60"/>
    </row>
    <row r="59" spans="1:11" s="27" customFormat="1" ht="11.25" x14ac:dyDescent="0.2">
      <c r="J59" s="59"/>
    </row>
    <row r="61" spans="1:11" x14ac:dyDescent="0.2">
      <c r="B61" s="30"/>
      <c r="C61" s="30"/>
      <c r="D61" s="30"/>
      <c r="E61" s="30"/>
      <c r="F61" s="30"/>
      <c r="G61" s="30"/>
    </row>
    <row r="62" spans="1:11" x14ac:dyDescent="0.2">
      <c r="B62" s="30"/>
      <c r="C62" s="30"/>
      <c r="D62" s="30"/>
      <c r="E62" s="30"/>
      <c r="F62" s="30"/>
      <c r="G62" s="30"/>
    </row>
    <row r="63" spans="1:11" x14ac:dyDescent="0.2">
      <c r="B63" s="30"/>
      <c r="C63" s="30"/>
      <c r="D63" s="30"/>
      <c r="E63" s="30"/>
      <c r="F63" s="30"/>
      <c r="G63" s="30"/>
    </row>
    <row r="64" spans="1:11" x14ac:dyDescent="0.2">
      <c r="B64" s="30"/>
      <c r="C64" s="30"/>
      <c r="D64" s="30"/>
      <c r="E64" s="30"/>
      <c r="F64" s="30"/>
      <c r="G64" s="30"/>
    </row>
    <row r="65" spans="2:7" x14ac:dyDescent="0.2">
      <c r="B65" s="30"/>
      <c r="C65" s="30"/>
      <c r="D65" s="30"/>
      <c r="E65" s="30"/>
      <c r="F65" s="30"/>
      <c r="G65" s="30"/>
    </row>
    <row r="66" spans="2:7" x14ac:dyDescent="0.2">
      <c r="B66" s="30"/>
      <c r="C66" s="30"/>
      <c r="D66" s="30"/>
      <c r="E66" s="30"/>
      <c r="F66" s="30"/>
      <c r="G66" s="30"/>
    </row>
    <row r="67" spans="2:7" x14ac:dyDescent="0.2">
      <c r="B67" s="30"/>
      <c r="C67" s="30"/>
      <c r="D67" s="30"/>
      <c r="E67" s="30"/>
      <c r="F67" s="30"/>
      <c r="G67" s="30"/>
    </row>
    <row r="68" spans="2:7" x14ac:dyDescent="0.2">
      <c r="B68" s="30"/>
      <c r="C68" s="30"/>
      <c r="D68" s="30"/>
      <c r="E68" s="30"/>
      <c r="F68" s="30"/>
      <c r="G68" s="30"/>
    </row>
    <row r="69" spans="2:7" x14ac:dyDescent="0.2">
      <c r="B69" s="30"/>
      <c r="C69" s="30"/>
      <c r="D69" s="30"/>
      <c r="E69" s="30"/>
      <c r="F69" s="30"/>
      <c r="G69" s="30"/>
    </row>
    <row r="70" spans="2:7" x14ac:dyDescent="0.2">
      <c r="B70" s="30"/>
      <c r="C70" s="30"/>
      <c r="D70" s="30"/>
      <c r="E70" s="30"/>
      <c r="F70" s="30"/>
      <c r="G70" s="30"/>
    </row>
    <row r="71" spans="2:7" x14ac:dyDescent="0.2">
      <c r="B71" s="30"/>
      <c r="C71" s="30"/>
      <c r="D71" s="30"/>
      <c r="E71" s="30"/>
      <c r="F71" s="30"/>
      <c r="G71" s="30"/>
    </row>
    <row r="72" spans="2:7" x14ac:dyDescent="0.2">
      <c r="B72" s="30"/>
      <c r="C72" s="30"/>
      <c r="D72" s="30"/>
      <c r="E72" s="30"/>
      <c r="F72" s="30"/>
      <c r="G72" s="30"/>
    </row>
    <row r="73" spans="2:7" x14ac:dyDescent="0.2">
      <c r="B73" s="30"/>
      <c r="C73" s="30"/>
      <c r="D73" s="30"/>
      <c r="E73" s="30"/>
      <c r="F73" s="30"/>
      <c r="G73" s="30"/>
    </row>
    <row r="74" spans="2:7" x14ac:dyDescent="0.2">
      <c r="B74" s="30"/>
      <c r="C74" s="30"/>
      <c r="D74" s="30"/>
      <c r="E74" s="30"/>
      <c r="F74" s="30"/>
      <c r="G74" s="30"/>
    </row>
    <row r="75" spans="2:7" x14ac:dyDescent="0.2">
      <c r="B75" s="30"/>
      <c r="C75" s="30"/>
      <c r="D75" s="30"/>
      <c r="E75" s="30"/>
      <c r="F75" s="30"/>
      <c r="G75" s="30"/>
    </row>
    <row r="76" spans="2:7" x14ac:dyDescent="0.2">
      <c r="B76" s="30"/>
      <c r="C76" s="30"/>
      <c r="D76" s="30"/>
      <c r="E76" s="30"/>
      <c r="F76" s="30"/>
      <c r="G76" s="30"/>
    </row>
    <row r="77" spans="2:7" x14ac:dyDescent="0.2">
      <c r="B77" s="30"/>
      <c r="C77" s="30"/>
      <c r="D77" s="30"/>
      <c r="E77" s="30"/>
      <c r="F77" s="30"/>
      <c r="G77" s="30"/>
    </row>
    <row r="78" spans="2:7" x14ac:dyDescent="0.2">
      <c r="B78" s="30"/>
      <c r="C78" s="30"/>
      <c r="D78" s="30"/>
      <c r="E78" s="30"/>
      <c r="F78" s="30"/>
      <c r="G78" s="30"/>
    </row>
    <row r="79" spans="2:7" x14ac:dyDescent="0.2">
      <c r="B79" s="30"/>
      <c r="C79" s="30"/>
      <c r="D79" s="30"/>
      <c r="E79" s="30"/>
      <c r="F79" s="30"/>
      <c r="G79" s="30"/>
    </row>
    <row r="80" spans="2:7" x14ac:dyDescent="0.2">
      <c r="B80" s="30"/>
      <c r="C80" s="30"/>
      <c r="D80" s="30"/>
      <c r="E80" s="30"/>
      <c r="F80" s="30"/>
      <c r="G80" s="30"/>
    </row>
    <row r="81" spans="2:7" x14ac:dyDescent="0.2">
      <c r="B81" s="30"/>
      <c r="C81" s="30"/>
      <c r="D81" s="30"/>
      <c r="E81" s="30"/>
      <c r="F81" s="30"/>
      <c r="G81" s="30"/>
    </row>
    <row r="82" spans="2:7" x14ac:dyDescent="0.2">
      <c r="B82" s="30"/>
      <c r="C82" s="30"/>
      <c r="D82" s="30"/>
      <c r="E82" s="30"/>
      <c r="F82" s="30"/>
      <c r="G82" s="30"/>
    </row>
    <row r="83" spans="2:7" x14ac:dyDescent="0.2">
      <c r="B83" s="30"/>
      <c r="C83" s="30"/>
      <c r="D83" s="30"/>
      <c r="E83" s="30"/>
      <c r="F83" s="30"/>
      <c r="G83" s="30"/>
    </row>
    <row r="84" spans="2:7" x14ac:dyDescent="0.2">
      <c r="B84" s="30"/>
      <c r="C84" s="30"/>
      <c r="D84" s="30"/>
      <c r="E84" s="30"/>
      <c r="F84" s="30"/>
      <c r="G84" s="30"/>
    </row>
    <row r="85" spans="2:7" x14ac:dyDescent="0.2">
      <c r="B85" s="30"/>
      <c r="C85" s="30"/>
      <c r="D85" s="30"/>
      <c r="E85" s="30"/>
      <c r="F85" s="30"/>
      <c r="G85" s="30"/>
    </row>
    <row r="86" spans="2:7" x14ac:dyDescent="0.2">
      <c r="B86" s="30"/>
      <c r="C86" s="30"/>
      <c r="D86" s="30"/>
      <c r="E86" s="30"/>
      <c r="F86" s="30"/>
      <c r="G86" s="30"/>
    </row>
    <row r="87" spans="2:7" x14ac:dyDescent="0.2">
      <c r="B87" s="30"/>
      <c r="C87" s="30"/>
      <c r="D87" s="30"/>
      <c r="E87" s="30"/>
      <c r="F87" s="30"/>
      <c r="G87" s="30"/>
    </row>
    <row r="88" spans="2:7" x14ac:dyDescent="0.2">
      <c r="B88" s="30"/>
      <c r="C88" s="30"/>
      <c r="D88" s="30"/>
      <c r="E88" s="30"/>
      <c r="F88" s="30"/>
      <c r="G88" s="30"/>
    </row>
    <row r="89" spans="2:7" x14ac:dyDescent="0.2">
      <c r="B89" s="30"/>
      <c r="C89" s="30"/>
      <c r="D89" s="30"/>
      <c r="E89" s="30"/>
      <c r="F89" s="30"/>
      <c r="G89" s="30"/>
    </row>
    <row r="90" spans="2:7" x14ac:dyDescent="0.2">
      <c r="B90" s="30"/>
      <c r="C90" s="30"/>
      <c r="D90" s="30"/>
      <c r="E90" s="30"/>
      <c r="F90" s="30"/>
      <c r="G90" s="30"/>
    </row>
    <row r="91" spans="2:7" x14ac:dyDescent="0.2">
      <c r="B91" s="30"/>
      <c r="C91" s="30"/>
      <c r="D91" s="30"/>
      <c r="E91" s="30"/>
      <c r="F91" s="30"/>
      <c r="G91" s="30"/>
    </row>
    <row r="92" spans="2:7" x14ac:dyDescent="0.2">
      <c r="B92" s="30"/>
      <c r="C92" s="30"/>
      <c r="D92" s="30"/>
      <c r="E92" s="30"/>
      <c r="F92" s="30"/>
      <c r="G92" s="30"/>
    </row>
    <row r="93" spans="2:7" x14ac:dyDescent="0.2">
      <c r="B93" s="30"/>
      <c r="C93" s="30"/>
      <c r="D93" s="30"/>
      <c r="E93" s="30"/>
      <c r="F93" s="30"/>
      <c r="G93" s="30"/>
    </row>
    <row r="94" spans="2:7" x14ac:dyDescent="0.2">
      <c r="B94" s="30"/>
      <c r="C94" s="30"/>
      <c r="D94" s="30"/>
      <c r="E94" s="30"/>
      <c r="F94" s="30"/>
      <c r="G94" s="30"/>
    </row>
    <row r="95" spans="2:7" x14ac:dyDescent="0.2">
      <c r="B95" s="30"/>
      <c r="C95" s="30"/>
      <c r="D95" s="30"/>
      <c r="E95" s="30"/>
      <c r="F95" s="30"/>
      <c r="G95" s="30"/>
    </row>
    <row r="96" spans="2:7" x14ac:dyDescent="0.2">
      <c r="B96" s="30"/>
      <c r="C96" s="30"/>
      <c r="D96" s="30"/>
      <c r="E96" s="30"/>
      <c r="F96" s="30"/>
      <c r="G96" s="30"/>
    </row>
    <row r="97" spans="2:10" x14ac:dyDescent="0.2">
      <c r="B97" s="30"/>
      <c r="C97" s="30"/>
      <c r="D97" s="30"/>
      <c r="E97" s="30"/>
      <c r="F97" s="30"/>
      <c r="G97" s="30"/>
    </row>
    <row r="98" spans="2:10" x14ac:dyDescent="0.2">
      <c r="B98" s="30"/>
      <c r="C98" s="30"/>
      <c r="D98" s="30"/>
      <c r="E98" s="30"/>
      <c r="F98" s="30"/>
      <c r="G98" s="30"/>
    </row>
    <row r="99" spans="2:10" x14ac:dyDescent="0.2">
      <c r="B99" s="30"/>
      <c r="C99" s="30"/>
      <c r="D99" s="30"/>
      <c r="E99" s="30"/>
      <c r="F99" s="30"/>
      <c r="G99" s="30"/>
    </row>
    <row r="106" spans="2:10" s="24" customFormat="1" ht="15" x14ac:dyDescent="0.2">
      <c r="J106" s="60"/>
    </row>
    <row r="107" spans="2:10" s="24" customFormat="1" ht="15" x14ac:dyDescent="0.2">
      <c r="J107" s="60"/>
    </row>
    <row r="108" spans="2:10" s="24" customFormat="1" ht="15" x14ac:dyDescent="0.2">
      <c r="J108" s="60"/>
    </row>
    <row r="111" spans="2:10" s="27" customFormat="1" ht="11.25" x14ac:dyDescent="0.2">
      <c r="J111" s="59"/>
    </row>
    <row r="113" spans="2:6" x14ac:dyDescent="0.2">
      <c r="B113" s="30"/>
      <c r="C113" s="30"/>
      <c r="D113" s="30"/>
      <c r="E113" s="30"/>
      <c r="F113" s="30"/>
    </row>
    <row r="114" spans="2:6" x14ac:dyDescent="0.2">
      <c r="B114" s="30"/>
      <c r="C114" s="30"/>
      <c r="D114" s="30"/>
      <c r="E114" s="30"/>
      <c r="F114" s="30"/>
    </row>
    <row r="115" spans="2:6" x14ac:dyDescent="0.2">
      <c r="B115" s="30"/>
      <c r="C115" s="30"/>
      <c r="D115" s="30"/>
      <c r="E115" s="30"/>
      <c r="F115" s="30"/>
    </row>
    <row r="116" spans="2:6" x14ac:dyDescent="0.2">
      <c r="B116" s="30"/>
      <c r="C116" s="30"/>
      <c r="D116" s="30"/>
      <c r="E116" s="30"/>
      <c r="F116" s="30"/>
    </row>
    <row r="117" spans="2:6" x14ac:dyDescent="0.2">
      <c r="B117" s="30"/>
      <c r="C117" s="30"/>
      <c r="D117" s="30"/>
      <c r="E117" s="30"/>
      <c r="F117" s="30"/>
    </row>
    <row r="118" spans="2:6" x14ac:dyDescent="0.2">
      <c r="B118" s="30"/>
      <c r="C118" s="30"/>
      <c r="D118" s="30"/>
      <c r="E118" s="30"/>
      <c r="F118" s="30"/>
    </row>
    <row r="119" spans="2:6" x14ac:dyDescent="0.2">
      <c r="B119" s="30"/>
      <c r="C119" s="30"/>
      <c r="D119" s="30"/>
      <c r="E119" s="30"/>
      <c r="F119" s="30"/>
    </row>
    <row r="120" spans="2:6" x14ac:dyDescent="0.2">
      <c r="B120" s="30"/>
      <c r="C120" s="30"/>
      <c r="D120" s="30"/>
      <c r="E120" s="30"/>
      <c r="F120" s="30"/>
    </row>
    <row r="121" spans="2:6" x14ac:dyDescent="0.2">
      <c r="B121" s="30"/>
      <c r="C121" s="30"/>
      <c r="D121" s="30"/>
      <c r="E121" s="30"/>
      <c r="F121" s="30"/>
    </row>
    <row r="122" spans="2:6" x14ac:dyDescent="0.2">
      <c r="B122" s="30"/>
      <c r="C122" s="30"/>
      <c r="D122" s="30"/>
      <c r="E122" s="30"/>
      <c r="F122" s="30"/>
    </row>
    <row r="123" spans="2:6" x14ac:dyDescent="0.2">
      <c r="B123" s="30"/>
      <c r="C123" s="30"/>
      <c r="D123" s="30"/>
      <c r="E123" s="30"/>
      <c r="F123" s="30"/>
    </row>
    <row r="124" spans="2:6" x14ac:dyDescent="0.2">
      <c r="B124" s="30"/>
      <c r="C124" s="30"/>
      <c r="D124" s="30"/>
      <c r="E124" s="30"/>
      <c r="F124" s="30"/>
    </row>
    <row r="125" spans="2:6" x14ac:dyDescent="0.2">
      <c r="B125" s="30"/>
      <c r="C125" s="30"/>
      <c r="D125" s="30"/>
      <c r="E125" s="30"/>
      <c r="F125" s="30"/>
    </row>
    <row r="126" spans="2:6" x14ac:dyDescent="0.2">
      <c r="B126" s="30"/>
      <c r="C126" s="30"/>
      <c r="D126" s="30"/>
      <c r="E126" s="30"/>
      <c r="F126" s="30"/>
    </row>
    <row r="127" spans="2:6" x14ac:dyDescent="0.2">
      <c r="B127" s="30"/>
      <c r="C127" s="30"/>
      <c r="D127" s="30"/>
      <c r="E127" s="30"/>
      <c r="F127" s="30"/>
    </row>
    <row r="128" spans="2:6" x14ac:dyDescent="0.2">
      <c r="B128" s="30"/>
      <c r="C128" s="30"/>
      <c r="D128" s="30"/>
      <c r="E128" s="30"/>
      <c r="F128" s="30"/>
    </row>
    <row r="129" spans="2:6" x14ac:dyDescent="0.2">
      <c r="B129" s="30"/>
      <c r="C129" s="30"/>
      <c r="D129" s="30"/>
      <c r="E129" s="30"/>
      <c r="F129" s="30"/>
    </row>
    <row r="130" spans="2:6" x14ac:dyDescent="0.2">
      <c r="B130" s="30"/>
      <c r="C130" s="30"/>
      <c r="D130" s="30"/>
      <c r="E130" s="30"/>
      <c r="F130" s="30"/>
    </row>
    <row r="131" spans="2:6" x14ac:dyDescent="0.2">
      <c r="B131" s="30"/>
      <c r="C131" s="30"/>
      <c r="D131" s="30"/>
      <c r="E131" s="30"/>
      <c r="F131" s="30"/>
    </row>
    <row r="132" spans="2:6" x14ac:dyDescent="0.2">
      <c r="B132" s="30"/>
      <c r="C132" s="30"/>
      <c r="D132" s="30"/>
      <c r="E132" s="30"/>
      <c r="F132" s="30"/>
    </row>
    <row r="133" spans="2:6" x14ac:dyDescent="0.2">
      <c r="B133" s="30"/>
      <c r="C133" s="30"/>
      <c r="D133" s="30"/>
      <c r="E133" s="30"/>
      <c r="F133" s="30"/>
    </row>
    <row r="134" spans="2:6" x14ac:dyDescent="0.2">
      <c r="B134" s="30"/>
      <c r="C134" s="30"/>
      <c r="D134" s="30"/>
      <c r="E134" s="30"/>
      <c r="F134" s="30"/>
    </row>
    <row r="135" spans="2:6" x14ac:dyDescent="0.2">
      <c r="B135" s="30"/>
      <c r="C135" s="30"/>
      <c r="D135" s="30"/>
      <c r="E135" s="30"/>
      <c r="F135" s="30"/>
    </row>
    <row r="136" spans="2:6" x14ac:dyDescent="0.2">
      <c r="B136" s="30"/>
      <c r="C136" s="30"/>
      <c r="D136" s="30"/>
      <c r="E136" s="30"/>
      <c r="F136" s="30"/>
    </row>
    <row r="137" spans="2:6" x14ac:dyDescent="0.2">
      <c r="B137" s="30"/>
      <c r="C137" s="30"/>
      <c r="D137" s="30"/>
      <c r="E137" s="30"/>
      <c r="F137" s="30"/>
    </row>
    <row r="138" spans="2:6" x14ac:dyDescent="0.2">
      <c r="B138" s="30"/>
      <c r="C138" s="30"/>
      <c r="D138" s="30"/>
      <c r="E138" s="30"/>
      <c r="F138" s="30"/>
    </row>
    <row r="139" spans="2:6" x14ac:dyDescent="0.2">
      <c r="B139" s="30"/>
      <c r="C139" s="30"/>
      <c r="D139" s="30"/>
      <c r="E139" s="30"/>
      <c r="F139" s="30"/>
    </row>
    <row r="140" spans="2:6" x14ac:dyDescent="0.2">
      <c r="B140" s="30"/>
      <c r="C140" s="30"/>
      <c r="D140" s="30"/>
      <c r="E140" s="30"/>
      <c r="F140" s="30"/>
    </row>
    <row r="141" spans="2:6" x14ac:dyDescent="0.2">
      <c r="B141" s="30"/>
      <c r="C141" s="30"/>
      <c r="D141" s="30"/>
      <c r="E141" s="30"/>
      <c r="F141" s="30"/>
    </row>
    <row r="142" spans="2:6" x14ac:dyDescent="0.2">
      <c r="B142" s="30"/>
      <c r="C142" s="30"/>
      <c r="D142" s="30"/>
      <c r="E142" s="30"/>
      <c r="F142" s="30"/>
    </row>
    <row r="143" spans="2:6" x14ac:dyDescent="0.2">
      <c r="B143" s="30"/>
      <c r="C143" s="30"/>
      <c r="D143" s="30"/>
      <c r="E143" s="30"/>
      <c r="F143" s="30"/>
    </row>
    <row r="144" spans="2:6" x14ac:dyDescent="0.2">
      <c r="B144" s="30"/>
      <c r="C144" s="30"/>
      <c r="D144" s="30"/>
      <c r="E144" s="30"/>
      <c r="F144" s="30"/>
    </row>
    <row r="145" spans="2:10" x14ac:dyDescent="0.2">
      <c r="B145" s="30"/>
      <c r="C145" s="30"/>
      <c r="D145" s="30"/>
      <c r="E145" s="30"/>
      <c r="F145" s="30"/>
    </row>
    <row r="146" spans="2:10" x14ac:dyDescent="0.2">
      <c r="B146" s="30"/>
      <c r="C146" s="30"/>
      <c r="D146" s="30"/>
      <c r="E146" s="30"/>
      <c r="F146" s="30"/>
    </row>
    <row r="147" spans="2:10" x14ac:dyDescent="0.2">
      <c r="B147" s="30"/>
      <c r="C147" s="30"/>
      <c r="D147" s="30"/>
      <c r="E147" s="30"/>
      <c r="F147" s="30"/>
    </row>
    <row r="148" spans="2:10" x14ac:dyDescent="0.2">
      <c r="B148" s="30"/>
      <c r="C148" s="30"/>
      <c r="D148" s="30"/>
      <c r="E148" s="30"/>
      <c r="F148" s="30"/>
    </row>
    <row r="149" spans="2:10" x14ac:dyDescent="0.2">
      <c r="B149" s="30"/>
      <c r="C149" s="30"/>
      <c r="D149" s="30"/>
      <c r="E149" s="30"/>
      <c r="F149" s="30"/>
    </row>
    <row r="150" spans="2:10" x14ac:dyDescent="0.2">
      <c r="B150" s="30"/>
      <c r="C150" s="30"/>
      <c r="D150" s="30"/>
      <c r="E150" s="30"/>
      <c r="F150" s="30"/>
    </row>
    <row r="151" spans="2:10" x14ac:dyDescent="0.2">
      <c r="B151" s="30"/>
      <c r="C151" s="30"/>
      <c r="D151" s="30"/>
      <c r="E151" s="30"/>
      <c r="F151" s="30"/>
    </row>
    <row r="158" spans="2:10" s="24" customFormat="1" ht="15" x14ac:dyDescent="0.2">
      <c r="J158" s="60"/>
    </row>
    <row r="159" spans="2:10" s="24" customFormat="1" ht="15" x14ac:dyDescent="0.2">
      <c r="J159" s="60"/>
    </row>
    <row r="160" spans="2:10" s="24" customFormat="1" ht="15" x14ac:dyDescent="0.2">
      <c r="J160" s="60"/>
    </row>
    <row r="163" spans="2:10" s="27" customFormat="1" ht="11.25" x14ac:dyDescent="0.2">
      <c r="J163" s="59"/>
    </row>
    <row r="165" spans="2:10" x14ac:dyDescent="0.2">
      <c r="B165" s="30"/>
      <c r="C165" s="30"/>
      <c r="D165" s="30"/>
      <c r="E165" s="30"/>
      <c r="F165" s="30"/>
    </row>
    <row r="166" spans="2:10" x14ac:dyDescent="0.2">
      <c r="B166" s="30"/>
      <c r="C166" s="30"/>
      <c r="D166" s="30"/>
      <c r="E166" s="30"/>
      <c r="F166" s="30"/>
    </row>
    <row r="167" spans="2:10" x14ac:dyDescent="0.2">
      <c r="B167" s="30"/>
      <c r="C167" s="30"/>
      <c r="D167" s="30"/>
      <c r="E167" s="30"/>
      <c r="F167" s="30"/>
    </row>
    <row r="168" spans="2:10" x14ac:dyDescent="0.2">
      <c r="B168" s="30"/>
      <c r="C168" s="30"/>
      <c r="D168" s="30"/>
      <c r="E168" s="30"/>
      <c r="F168" s="30"/>
    </row>
    <row r="169" spans="2:10" x14ac:dyDescent="0.2">
      <c r="B169" s="30"/>
      <c r="C169" s="30"/>
      <c r="D169" s="30"/>
      <c r="E169" s="30"/>
      <c r="F169" s="30"/>
    </row>
    <row r="170" spans="2:10" x14ac:dyDescent="0.2">
      <c r="B170" s="30"/>
      <c r="C170" s="30"/>
      <c r="D170" s="30"/>
      <c r="E170" s="30"/>
      <c r="F170" s="30"/>
    </row>
    <row r="171" spans="2:10" x14ac:dyDescent="0.2">
      <c r="B171" s="30"/>
      <c r="C171" s="30"/>
      <c r="D171" s="30"/>
      <c r="E171" s="30"/>
      <c r="F171" s="30"/>
    </row>
    <row r="172" spans="2:10" x14ac:dyDescent="0.2">
      <c r="B172" s="30"/>
      <c r="C172" s="30"/>
      <c r="D172" s="30"/>
      <c r="E172" s="30"/>
      <c r="F172" s="30"/>
    </row>
    <row r="173" spans="2:10" x14ac:dyDescent="0.2">
      <c r="B173" s="30"/>
      <c r="C173" s="30"/>
      <c r="D173" s="30"/>
      <c r="E173" s="30"/>
      <c r="F173" s="30"/>
    </row>
    <row r="174" spans="2:10" x14ac:dyDescent="0.2">
      <c r="B174" s="30"/>
      <c r="C174" s="30"/>
      <c r="D174" s="30"/>
      <c r="E174" s="30"/>
      <c r="F174" s="30"/>
    </row>
    <row r="175" spans="2:10" x14ac:dyDescent="0.2">
      <c r="B175" s="30"/>
      <c r="C175" s="30"/>
      <c r="D175" s="30"/>
      <c r="E175" s="30"/>
      <c r="F175" s="30"/>
    </row>
    <row r="176" spans="2:10" x14ac:dyDescent="0.2">
      <c r="B176" s="30"/>
      <c r="C176" s="30"/>
      <c r="D176" s="30"/>
      <c r="E176" s="30"/>
      <c r="F176" s="30"/>
    </row>
    <row r="177" spans="2:6" x14ac:dyDescent="0.2">
      <c r="B177" s="30"/>
      <c r="C177" s="30"/>
      <c r="D177" s="30"/>
      <c r="E177" s="30"/>
      <c r="F177" s="30"/>
    </row>
    <row r="178" spans="2:6" x14ac:dyDescent="0.2">
      <c r="B178" s="30"/>
      <c r="C178" s="30"/>
      <c r="D178" s="30"/>
      <c r="E178" s="30"/>
      <c r="F178" s="30"/>
    </row>
    <row r="179" spans="2:6" x14ac:dyDescent="0.2">
      <c r="B179" s="30"/>
      <c r="C179" s="30"/>
      <c r="D179" s="30"/>
      <c r="E179" s="30"/>
      <c r="F179" s="30"/>
    </row>
    <row r="180" spans="2:6" x14ac:dyDescent="0.2">
      <c r="B180" s="30"/>
      <c r="C180" s="30"/>
      <c r="D180" s="30"/>
      <c r="E180" s="30"/>
      <c r="F180" s="30"/>
    </row>
    <row r="181" spans="2:6" x14ac:dyDescent="0.2">
      <c r="B181" s="30"/>
      <c r="C181" s="30"/>
      <c r="D181" s="30"/>
      <c r="E181" s="30"/>
      <c r="F181" s="30"/>
    </row>
    <row r="182" spans="2:6" x14ac:dyDescent="0.2">
      <c r="B182" s="30"/>
      <c r="C182" s="30"/>
      <c r="D182" s="30"/>
      <c r="E182" s="30"/>
      <c r="F182" s="30"/>
    </row>
    <row r="183" spans="2:6" x14ac:dyDescent="0.2">
      <c r="B183" s="30"/>
      <c r="C183" s="30"/>
      <c r="D183" s="30"/>
      <c r="E183" s="30"/>
      <c r="F183" s="30"/>
    </row>
    <row r="184" spans="2:6" x14ac:dyDescent="0.2">
      <c r="B184" s="30"/>
      <c r="C184" s="30"/>
      <c r="D184" s="30"/>
      <c r="E184" s="30"/>
      <c r="F184" s="30"/>
    </row>
    <row r="185" spans="2:6" x14ac:dyDescent="0.2">
      <c r="B185" s="30"/>
      <c r="C185" s="30"/>
      <c r="D185" s="30"/>
      <c r="E185" s="30"/>
      <c r="F185" s="30"/>
    </row>
    <row r="186" spans="2:6" x14ac:dyDescent="0.2">
      <c r="B186" s="30"/>
      <c r="C186" s="30"/>
      <c r="D186" s="30"/>
      <c r="E186" s="30"/>
      <c r="F186" s="30"/>
    </row>
    <row r="187" spans="2:6" x14ac:dyDescent="0.2">
      <c r="B187" s="30"/>
      <c r="C187" s="30"/>
      <c r="D187" s="30"/>
      <c r="E187" s="30"/>
      <c r="F187" s="30"/>
    </row>
    <row r="188" spans="2:6" x14ac:dyDescent="0.2">
      <c r="B188" s="30"/>
      <c r="C188" s="30"/>
      <c r="D188" s="30"/>
      <c r="E188" s="30"/>
      <c r="F188" s="30"/>
    </row>
    <row r="189" spans="2:6" x14ac:dyDescent="0.2">
      <c r="B189" s="30"/>
      <c r="C189" s="30"/>
      <c r="D189" s="30"/>
      <c r="E189" s="30"/>
      <c r="F189" s="30"/>
    </row>
    <row r="190" spans="2:6" x14ac:dyDescent="0.2">
      <c r="B190" s="30"/>
      <c r="C190" s="30"/>
      <c r="D190" s="30"/>
      <c r="E190" s="30"/>
      <c r="F190" s="30"/>
    </row>
    <row r="191" spans="2:6" x14ac:dyDescent="0.2">
      <c r="B191" s="30"/>
      <c r="C191" s="30"/>
      <c r="D191" s="30"/>
      <c r="E191" s="30"/>
      <c r="F191" s="30"/>
    </row>
    <row r="192" spans="2:6" x14ac:dyDescent="0.2">
      <c r="B192" s="30"/>
      <c r="C192" s="30"/>
      <c r="D192" s="30"/>
      <c r="E192" s="30"/>
      <c r="F192" s="30"/>
    </row>
    <row r="193" spans="2:6" x14ac:dyDescent="0.2">
      <c r="B193" s="30"/>
      <c r="C193" s="30"/>
      <c r="D193" s="30"/>
      <c r="E193" s="30"/>
      <c r="F193" s="30"/>
    </row>
    <row r="194" spans="2:6" x14ac:dyDescent="0.2">
      <c r="B194" s="30"/>
      <c r="C194" s="30"/>
      <c r="D194" s="30"/>
      <c r="E194" s="30"/>
      <c r="F194" s="30"/>
    </row>
    <row r="195" spans="2:6" x14ac:dyDescent="0.2">
      <c r="B195" s="30"/>
      <c r="C195" s="30"/>
      <c r="D195" s="30"/>
      <c r="E195" s="30"/>
      <c r="F195" s="30"/>
    </row>
    <row r="196" spans="2:6" x14ac:dyDescent="0.2">
      <c r="B196" s="30"/>
      <c r="C196" s="30"/>
      <c r="D196" s="30"/>
      <c r="E196" s="30"/>
      <c r="F196" s="30"/>
    </row>
    <row r="197" spans="2:6" x14ac:dyDescent="0.2">
      <c r="B197" s="30"/>
      <c r="C197" s="30"/>
      <c r="D197" s="30"/>
      <c r="E197" s="30"/>
      <c r="F197" s="30"/>
    </row>
    <row r="198" spans="2:6" x14ac:dyDescent="0.2">
      <c r="B198" s="30"/>
      <c r="C198" s="30"/>
      <c r="D198" s="30"/>
      <c r="E198" s="30"/>
      <c r="F198" s="30"/>
    </row>
    <row r="199" spans="2:6" x14ac:dyDescent="0.2">
      <c r="B199" s="30"/>
      <c r="C199" s="30"/>
      <c r="D199" s="30"/>
      <c r="E199" s="30"/>
      <c r="F199" s="30"/>
    </row>
    <row r="200" spans="2:6" x14ac:dyDescent="0.2">
      <c r="B200" s="30"/>
      <c r="C200" s="30"/>
      <c r="D200" s="30"/>
      <c r="E200" s="30"/>
      <c r="F200" s="30"/>
    </row>
    <row r="201" spans="2:6" x14ac:dyDescent="0.2">
      <c r="B201" s="30"/>
      <c r="C201" s="30"/>
      <c r="D201" s="30"/>
      <c r="E201" s="30"/>
      <c r="F201" s="30"/>
    </row>
    <row r="202" spans="2:6" x14ac:dyDescent="0.2">
      <c r="B202" s="30"/>
      <c r="C202" s="30"/>
      <c r="D202" s="30"/>
      <c r="E202" s="30"/>
      <c r="F202" s="30"/>
    </row>
    <row r="203" spans="2:6" x14ac:dyDescent="0.2">
      <c r="B203" s="30"/>
      <c r="C203" s="30"/>
      <c r="D203" s="30"/>
      <c r="E203" s="30"/>
      <c r="F203" s="30"/>
    </row>
    <row r="210" spans="2:10" s="24" customFormat="1" ht="15" x14ac:dyDescent="0.2">
      <c r="J210" s="60"/>
    </row>
    <row r="211" spans="2:10" s="24" customFormat="1" ht="15" x14ac:dyDescent="0.2">
      <c r="J211" s="60"/>
    </row>
    <row r="212" spans="2:10" s="24" customFormat="1" ht="15" x14ac:dyDescent="0.2">
      <c r="J212" s="60"/>
    </row>
    <row r="215" spans="2:10" s="27" customFormat="1" ht="11.25" x14ac:dyDescent="0.2">
      <c r="J215" s="59"/>
    </row>
    <row r="218" spans="2:10" x14ac:dyDescent="0.2">
      <c r="B218" s="30"/>
      <c r="C218" s="30"/>
      <c r="D218" s="30"/>
      <c r="E218" s="30"/>
      <c r="F218" s="30"/>
    </row>
    <row r="219" spans="2:10" x14ac:dyDescent="0.2">
      <c r="B219" s="30"/>
      <c r="C219" s="30"/>
      <c r="D219" s="30"/>
      <c r="E219" s="30"/>
      <c r="F219" s="30"/>
    </row>
    <row r="220" spans="2:10" x14ac:dyDescent="0.2">
      <c r="B220" s="30"/>
      <c r="C220" s="30"/>
      <c r="D220" s="30"/>
      <c r="E220" s="30"/>
      <c r="F220" s="30"/>
    </row>
    <row r="221" spans="2:10" x14ac:dyDescent="0.2">
      <c r="B221" s="30"/>
      <c r="C221" s="30"/>
      <c r="D221" s="30"/>
      <c r="E221" s="30"/>
      <c r="F221" s="30"/>
    </row>
    <row r="222" spans="2:10" x14ac:dyDescent="0.2">
      <c r="B222" s="30"/>
      <c r="C222" s="30"/>
      <c r="D222" s="30"/>
      <c r="E222" s="30"/>
      <c r="F222" s="30"/>
    </row>
    <row r="223" spans="2:10" x14ac:dyDescent="0.2">
      <c r="B223" s="30"/>
      <c r="C223" s="30"/>
      <c r="D223" s="30"/>
      <c r="E223" s="30"/>
      <c r="F223" s="30"/>
    </row>
    <row r="224" spans="2:10" x14ac:dyDescent="0.2">
      <c r="B224" s="30"/>
      <c r="C224" s="30"/>
      <c r="D224" s="30"/>
      <c r="E224" s="30"/>
      <c r="F224" s="30"/>
    </row>
    <row r="225" spans="2:6" x14ac:dyDescent="0.2">
      <c r="B225" s="30"/>
      <c r="C225" s="30"/>
      <c r="D225" s="30"/>
      <c r="E225" s="30"/>
      <c r="F225" s="30"/>
    </row>
    <row r="226" spans="2:6" x14ac:dyDescent="0.2">
      <c r="B226" s="30"/>
      <c r="C226" s="30"/>
      <c r="D226" s="30"/>
      <c r="E226" s="30"/>
      <c r="F226" s="30"/>
    </row>
    <row r="227" spans="2:6" x14ac:dyDescent="0.2">
      <c r="B227" s="30"/>
      <c r="C227" s="30"/>
      <c r="D227" s="30"/>
      <c r="E227" s="30"/>
      <c r="F227" s="30"/>
    </row>
    <row r="228" spans="2:6" x14ac:dyDescent="0.2">
      <c r="B228" s="30"/>
      <c r="C228" s="30"/>
      <c r="D228" s="30"/>
      <c r="E228" s="30"/>
      <c r="F228" s="30"/>
    </row>
    <row r="229" spans="2:6" x14ac:dyDescent="0.2">
      <c r="B229" s="30"/>
      <c r="C229" s="30"/>
      <c r="D229" s="30"/>
      <c r="E229" s="30"/>
      <c r="F229" s="30"/>
    </row>
    <row r="230" spans="2:6" x14ac:dyDescent="0.2">
      <c r="B230" s="30"/>
      <c r="C230" s="30"/>
      <c r="D230" s="30"/>
      <c r="E230" s="30"/>
      <c r="F230" s="30"/>
    </row>
    <row r="231" spans="2:6" x14ac:dyDescent="0.2">
      <c r="B231" s="30"/>
      <c r="C231" s="30"/>
      <c r="D231" s="30"/>
      <c r="E231" s="30"/>
      <c r="F231" s="30"/>
    </row>
    <row r="232" spans="2:6" x14ac:dyDescent="0.2">
      <c r="B232" s="30"/>
      <c r="C232" s="30"/>
      <c r="D232" s="30"/>
      <c r="E232" s="30"/>
      <c r="F232" s="30"/>
    </row>
    <row r="233" spans="2:6" x14ac:dyDescent="0.2">
      <c r="B233" s="30"/>
      <c r="C233" s="30"/>
      <c r="D233" s="30"/>
      <c r="E233" s="30"/>
      <c r="F233" s="30"/>
    </row>
    <row r="234" spans="2:6" x14ac:dyDescent="0.2">
      <c r="B234" s="30"/>
      <c r="C234" s="30"/>
      <c r="D234" s="30"/>
      <c r="E234" s="30"/>
      <c r="F234" s="30"/>
    </row>
    <row r="235" spans="2:6" x14ac:dyDescent="0.2">
      <c r="B235" s="30"/>
      <c r="C235" s="30"/>
      <c r="D235" s="30"/>
      <c r="E235" s="30"/>
      <c r="F235" s="30"/>
    </row>
    <row r="236" spans="2:6" x14ac:dyDescent="0.2">
      <c r="B236" s="30"/>
      <c r="C236" s="30"/>
      <c r="D236" s="30"/>
      <c r="E236" s="30"/>
      <c r="F236" s="30"/>
    </row>
    <row r="237" spans="2:6" x14ac:dyDescent="0.2">
      <c r="B237" s="30"/>
      <c r="C237" s="30"/>
      <c r="D237" s="30"/>
      <c r="E237" s="30"/>
      <c r="F237" s="30"/>
    </row>
    <row r="238" spans="2:6" x14ac:dyDescent="0.2">
      <c r="B238" s="30"/>
      <c r="C238" s="30"/>
      <c r="D238" s="30"/>
      <c r="E238" s="30"/>
      <c r="F238" s="30"/>
    </row>
    <row r="239" spans="2:6" x14ac:dyDescent="0.2">
      <c r="B239" s="30"/>
      <c r="C239" s="30"/>
      <c r="D239" s="30"/>
      <c r="E239" s="30"/>
      <c r="F239" s="30"/>
    </row>
    <row r="240" spans="2:6" x14ac:dyDescent="0.2">
      <c r="B240" s="30"/>
      <c r="C240" s="30"/>
      <c r="D240" s="30"/>
      <c r="E240" s="30"/>
      <c r="F240" s="30"/>
    </row>
    <row r="241" spans="2:6" x14ac:dyDescent="0.2">
      <c r="B241" s="30"/>
      <c r="C241" s="30"/>
      <c r="D241" s="30"/>
      <c r="E241" s="30"/>
      <c r="F241" s="30"/>
    </row>
    <row r="242" spans="2:6" x14ac:dyDescent="0.2">
      <c r="B242" s="30"/>
      <c r="C242" s="30"/>
      <c r="D242" s="30"/>
      <c r="E242" s="30"/>
      <c r="F242" s="30"/>
    </row>
    <row r="243" spans="2:6" x14ac:dyDescent="0.2">
      <c r="B243" s="30"/>
      <c r="C243" s="30"/>
      <c r="D243" s="30"/>
      <c r="E243" s="30"/>
      <c r="F243" s="30"/>
    </row>
    <row r="244" spans="2:6" x14ac:dyDescent="0.2">
      <c r="B244" s="30"/>
      <c r="C244" s="30"/>
      <c r="D244" s="30"/>
      <c r="E244" s="30"/>
      <c r="F244" s="30"/>
    </row>
    <row r="245" spans="2:6" x14ac:dyDescent="0.2">
      <c r="B245" s="30"/>
      <c r="C245" s="30"/>
      <c r="D245" s="30"/>
      <c r="E245" s="30"/>
      <c r="F245" s="30"/>
    </row>
    <row r="246" spans="2:6" x14ac:dyDescent="0.2">
      <c r="B246" s="30"/>
      <c r="C246" s="30"/>
      <c r="D246" s="30"/>
      <c r="E246" s="30"/>
      <c r="F246" s="30"/>
    </row>
    <row r="247" spans="2:6" x14ac:dyDescent="0.2">
      <c r="B247" s="30"/>
      <c r="C247" s="30"/>
      <c r="D247" s="30"/>
      <c r="E247" s="30"/>
      <c r="F247" s="30"/>
    </row>
    <row r="248" spans="2:6" x14ac:dyDescent="0.2">
      <c r="B248" s="30"/>
      <c r="C248" s="30"/>
      <c r="D248" s="30"/>
      <c r="E248" s="30"/>
      <c r="F248" s="30"/>
    </row>
    <row r="249" spans="2:6" x14ac:dyDescent="0.2">
      <c r="B249" s="30"/>
      <c r="C249" s="30"/>
      <c r="D249" s="30"/>
      <c r="E249" s="30"/>
      <c r="F249" s="30"/>
    </row>
    <row r="250" spans="2:6" x14ac:dyDescent="0.2">
      <c r="B250" s="30"/>
      <c r="C250" s="30"/>
      <c r="D250" s="30"/>
      <c r="E250" s="30"/>
      <c r="F250" s="30"/>
    </row>
    <row r="251" spans="2:6" x14ac:dyDescent="0.2">
      <c r="B251" s="30"/>
      <c r="C251" s="30"/>
      <c r="D251" s="30"/>
      <c r="E251" s="30"/>
      <c r="F251" s="30"/>
    </row>
    <row r="252" spans="2:6" x14ac:dyDescent="0.2">
      <c r="B252" s="30"/>
      <c r="C252" s="30"/>
      <c r="D252" s="30"/>
      <c r="E252" s="30"/>
      <c r="F252" s="30"/>
    </row>
    <row r="253" spans="2:6" x14ac:dyDescent="0.2">
      <c r="B253" s="30"/>
      <c r="C253" s="30"/>
      <c r="D253" s="30"/>
      <c r="E253" s="30"/>
      <c r="F253" s="30"/>
    </row>
    <row r="254" spans="2:6" x14ac:dyDescent="0.2">
      <c r="B254" s="30"/>
      <c r="C254" s="30"/>
      <c r="D254" s="30"/>
      <c r="E254" s="30"/>
      <c r="F254" s="30"/>
    </row>
    <row r="255" spans="2:6" x14ac:dyDescent="0.2">
      <c r="B255" s="30"/>
      <c r="C255" s="30"/>
      <c r="D255" s="30"/>
      <c r="E255" s="30"/>
      <c r="F255" s="30"/>
    </row>
    <row r="262" spans="2:10" s="24" customFormat="1" ht="15" x14ac:dyDescent="0.2">
      <c r="J262" s="60"/>
    </row>
    <row r="263" spans="2:10" s="24" customFormat="1" ht="15" x14ac:dyDescent="0.2">
      <c r="J263" s="60"/>
    </row>
    <row r="264" spans="2:10" s="24" customFormat="1" ht="15" x14ac:dyDescent="0.2">
      <c r="J264" s="60"/>
    </row>
    <row r="267" spans="2:10" s="27" customFormat="1" ht="11.25" x14ac:dyDescent="0.2">
      <c r="J267" s="59"/>
    </row>
    <row r="270" spans="2:10" x14ac:dyDescent="0.2">
      <c r="B270" s="30"/>
      <c r="C270" s="30"/>
      <c r="D270" s="30"/>
      <c r="E270" s="30"/>
      <c r="F270" s="30"/>
    </row>
    <row r="271" spans="2:10" x14ac:dyDescent="0.2">
      <c r="B271" s="30"/>
      <c r="C271" s="30"/>
      <c r="D271" s="30"/>
      <c r="E271" s="30"/>
      <c r="F271" s="30"/>
    </row>
    <row r="272" spans="2:10" x14ac:dyDescent="0.2">
      <c r="B272" s="30"/>
      <c r="C272" s="30"/>
      <c r="D272" s="30"/>
      <c r="E272" s="30"/>
      <c r="F272" s="30"/>
    </row>
    <row r="273" spans="2:6" x14ac:dyDescent="0.2">
      <c r="B273" s="30"/>
      <c r="C273" s="30"/>
      <c r="D273" s="30"/>
      <c r="E273" s="30"/>
      <c r="F273" s="30"/>
    </row>
    <row r="274" spans="2:6" x14ac:dyDescent="0.2">
      <c r="B274" s="30"/>
      <c r="C274" s="30"/>
      <c r="D274" s="30"/>
      <c r="E274" s="30"/>
      <c r="F274" s="30"/>
    </row>
    <row r="275" spans="2:6" x14ac:dyDescent="0.2">
      <c r="B275" s="30"/>
      <c r="C275" s="30"/>
      <c r="D275" s="30"/>
      <c r="E275" s="30"/>
      <c r="F275" s="30"/>
    </row>
    <row r="276" spans="2:6" x14ac:dyDescent="0.2">
      <c r="B276" s="30"/>
      <c r="C276" s="30"/>
      <c r="D276" s="30"/>
      <c r="E276" s="30"/>
      <c r="F276" s="30"/>
    </row>
    <row r="277" spans="2:6" x14ac:dyDescent="0.2">
      <c r="B277" s="30"/>
      <c r="C277" s="30"/>
      <c r="D277" s="30"/>
      <c r="E277" s="30"/>
      <c r="F277" s="30"/>
    </row>
    <row r="278" spans="2:6" x14ac:dyDescent="0.2">
      <c r="B278" s="30"/>
      <c r="C278" s="30"/>
      <c r="D278" s="30"/>
      <c r="E278" s="30"/>
      <c r="F278" s="30"/>
    </row>
    <row r="279" spans="2:6" x14ac:dyDescent="0.2">
      <c r="B279" s="30"/>
      <c r="C279" s="30"/>
      <c r="D279" s="30"/>
      <c r="E279" s="30"/>
      <c r="F279" s="30"/>
    </row>
    <row r="280" spans="2:6" x14ac:dyDescent="0.2">
      <c r="B280" s="30"/>
      <c r="C280" s="30"/>
      <c r="D280" s="30"/>
      <c r="E280" s="30"/>
      <c r="F280" s="30"/>
    </row>
    <row r="281" spans="2:6" x14ac:dyDescent="0.2">
      <c r="B281" s="30"/>
      <c r="C281" s="30"/>
      <c r="D281" s="30"/>
      <c r="E281" s="30"/>
      <c r="F281" s="30"/>
    </row>
    <row r="282" spans="2:6" x14ac:dyDescent="0.2">
      <c r="B282" s="30"/>
      <c r="C282" s="30"/>
      <c r="D282" s="30"/>
      <c r="E282" s="30"/>
      <c r="F282" s="30"/>
    </row>
    <row r="283" spans="2:6" x14ac:dyDescent="0.2">
      <c r="B283" s="30"/>
      <c r="C283" s="30"/>
      <c r="D283" s="30"/>
      <c r="E283" s="30"/>
      <c r="F283" s="30"/>
    </row>
    <row r="284" spans="2:6" x14ac:dyDescent="0.2">
      <c r="B284" s="30"/>
      <c r="C284" s="30"/>
      <c r="D284" s="30"/>
      <c r="E284" s="30"/>
      <c r="F284" s="30"/>
    </row>
    <row r="285" spans="2:6" x14ac:dyDescent="0.2">
      <c r="B285" s="30"/>
      <c r="C285" s="30"/>
      <c r="D285" s="30"/>
      <c r="E285" s="30"/>
      <c r="F285" s="30"/>
    </row>
    <row r="286" spans="2:6" x14ac:dyDescent="0.2">
      <c r="B286" s="30"/>
      <c r="C286" s="30"/>
      <c r="D286" s="30"/>
      <c r="E286" s="30"/>
      <c r="F286" s="30"/>
    </row>
    <row r="287" spans="2:6" x14ac:dyDescent="0.2">
      <c r="B287" s="30"/>
      <c r="C287" s="30"/>
      <c r="D287" s="30"/>
      <c r="E287" s="30"/>
      <c r="F287" s="30"/>
    </row>
    <row r="288" spans="2:6" x14ac:dyDescent="0.2">
      <c r="B288" s="30"/>
      <c r="C288" s="30"/>
      <c r="D288" s="30"/>
      <c r="E288" s="30"/>
      <c r="F288" s="30"/>
    </row>
    <row r="289" spans="2:6" x14ac:dyDescent="0.2">
      <c r="B289" s="30"/>
      <c r="C289" s="30"/>
      <c r="D289" s="30"/>
      <c r="E289" s="30"/>
      <c r="F289" s="30"/>
    </row>
    <row r="290" spans="2:6" x14ac:dyDescent="0.2">
      <c r="B290" s="30"/>
      <c r="C290" s="30"/>
      <c r="D290" s="30"/>
      <c r="E290" s="30"/>
      <c r="F290" s="30"/>
    </row>
    <row r="291" spans="2:6" x14ac:dyDescent="0.2">
      <c r="B291" s="30"/>
      <c r="C291" s="30"/>
      <c r="D291" s="30"/>
      <c r="E291" s="30"/>
      <c r="F291" s="30"/>
    </row>
    <row r="292" spans="2:6" x14ac:dyDescent="0.2">
      <c r="B292" s="30"/>
      <c r="C292" s="30"/>
      <c r="D292" s="30"/>
      <c r="E292" s="30"/>
      <c r="F292" s="30"/>
    </row>
    <row r="293" spans="2:6" x14ac:dyDescent="0.2">
      <c r="B293" s="30"/>
      <c r="C293" s="30"/>
      <c r="D293" s="30"/>
      <c r="E293" s="30"/>
      <c r="F293" s="30"/>
    </row>
    <row r="294" spans="2:6" x14ac:dyDescent="0.2">
      <c r="B294" s="30"/>
      <c r="C294" s="30"/>
      <c r="D294" s="30"/>
      <c r="E294" s="30"/>
      <c r="F294" s="30"/>
    </row>
    <row r="295" spans="2:6" x14ac:dyDescent="0.2">
      <c r="B295" s="30"/>
      <c r="C295" s="30"/>
      <c r="D295" s="30"/>
      <c r="E295" s="30"/>
      <c r="F295" s="30"/>
    </row>
    <row r="296" spans="2:6" x14ac:dyDescent="0.2">
      <c r="B296" s="30"/>
      <c r="C296" s="30"/>
      <c r="D296" s="30"/>
      <c r="E296" s="30"/>
      <c r="F296" s="30"/>
    </row>
    <row r="297" spans="2:6" x14ac:dyDescent="0.2">
      <c r="B297" s="30"/>
      <c r="C297" s="30"/>
      <c r="D297" s="30"/>
      <c r="E297" s="30"/>
      <c r="F297" s="30"/>
    </row>
    <row r="298" spans="2:6" x14ac:dyDescent="0.2">
      <c r="B298" s="30"/>
      <c r="C298" s="30"/>
      <c r="D298" s="30"/>
      <c r="E298" s="30"/>
      <c r="F298" s="30"/>
    </row>
    <row r="299" spans="2:6" x14ac:dyDescent="0.2">
      <c r="B299" s="30"/>
      <c r="C299" s="30"/>
      <c r="D299" s="30"/>
      <c r="E299" s="30"/>
      <c r="F299" s="30"/>
    </row>
    <row r="300" spans="2:6" x14ac:dyDescent="0.2">
      <c r="B300" s="30"/>
      <c r="C300" s="30"/>
      <c r="D300" s="30"/>
      <c r="E300" s="30"/>
      <c r="F300" s="30"/>
    </row>
    <row r="301" spans="2:6" x14ac:dyDescent="0.2">
      <c r="B301" s="30"/>
      <c r="C301" s="30"/>
      <c r="D301" s="30"/>
      <c r="E301" s="30"/>
      <c r="F301" s="30"/>
    </row>
    <row r="302" spans="2:6" x14ac:dyDescent="0.2">
      <c r="B302" s="30"/>
      <c r="C302" s="30"/>
      <c r="D302" s="30"/>
      <c r="E302" s="30"/>
      <c r="F302" s="30"/>
    </row>
    <row r="303" spans="2:6" x14ac:dyDescent="0.2">
      <c r="B303" s="30"/>
      <c r="C303" s="30"/>
      <c r="D303" s="30"/>
      <c r="E303" s="30"/>
      <c r="F303" s="30"/>
    </row>
    <row r="304" spans="2:6" x14ac:dyDescent="0.2">
      <c r="B304" s="30"/>
      <c r="C304" s="30"/>
      <c r="D304" s="30"/>
      <c r="E304" s="30"/>
      <c r="F304" s="30"/>
    </row>
    <row r="305" spans="2:10" x14ac:dyDescent="0.2">
      <c r="B305" s="30"/>
      <c r="C305" s="30"/>
      <c r="D305" s="30"/>
      <c r="E305" s="30"/>
      <c r="F305" s="30"/>
    </row>
    <row r="306" spans="2:10" x14ac:dyDescent="0.2">
      <c r="B306" s="30"/>
      <c r="C306" s="30"/>
      <c r="D306" s="30"/>
      <c r="E306" s="30"/>
      <c r="F306" s="30"/>
    </row>
    <row r="307" spans="2:10" x14ac:dyDescent="0.2">
      <c r="B307" s="30"/>
      <c r="C307" s="30"/>
      <c r="D307" s="30"/>
      <c r="E307" s="30"/>
      <c r="F307" s="30"/>
    </row>
    <row r="314" spans="2:10" s="24" customFormat="1" ht="15" x14ac:dyDescent="0.2">
      <c r="J314" s="60"/>
    </row>
    <row r="315" spans="2:10" s="24" customFormat="1" ht="15" x14ac:dyDescent="0.2">
      <c r="J315" s="60"/>
    </row>
    <row r="316" spans="2:10" s="24" customFormat="1" ht="15" x14ac:dyDescent="0.2">
      <c r="J316" s="60"/>
    </row>
    <row r="319" spans="2:10" s="27" customFormat="1" ht="11.25" x14ac:dyDescent="0.2">
      <c r="J319" s="59"/>
    </row>
    <row r="322" spans="2:6" x14ac:dyDescent="0.2">
      <c r="B322" s="30"/>
      <c r="C322" s="30"/>
      <c r="D322" s="30"/>
      <c r="E322" s="30"/>
      <c r="F322" s="30"/>
    </row>
    <row r="323" spans="2:6" x14ac:dyDescent="0.2">
      <c r="B323" s="30"/>
      <c r="C323" s="30"/>
      <c r="D323" s="30"/>
      <c r="E323" s="30"/>
      <c r="F323" s="30"/>
    </row>
    <row r="324" spans="2:6" x14ac:dyDescent="0.2">
      <c r="B324" s="30"/>
      <c r="C324" s="30"/>
      <c r="D324" s="30"/>
      <c r="E324" s="30"/>
      <c r="F324" s="30"/>
    </row>
    <row r="325" spans="2:6" x14ac:dyDescent="0.2">
      <c r="B325" s="30"/>
      <c r="C325" s="30"/>
      <c r="D325" s="30"/>
      <c r="E325" s="30"/>
      <c r="F325" s="30"/>
    </row>
    <row r="326" spans="2:6" x14ac:dyDescent="0.2">
      <c r="B326" s="30"/>
      <c r="C326" s="30"/>
      <c r="D326" s="30"/>
      <c r="E326" s="30"/>
      <c r="F326" s="30"/>
    </row>
    <row r="327" spans="2:6" x14ac:dyDescent="0.2">
      <c r="B327" s="30"/>
      <c r="C327" s="30"/>
      <c r="D327" s="30"/>
      <c r="E327" s="30"/>
      <c r="F327" s="30"/>
    </row>
    <row r="328" spans="2:6" x14ac:dyDescent="0.2">
      <c r="B328" s="30"/>
      <c r="C328" s="30"/>
      <c r="D328" s="30"/>
      <c r="E328" s="30"/>
      <c r="F328" s="30"/>
    </row>
    <row r="329" spans="2:6" x14ac:dyDescent="0.2">
      <c r="B329" s="30"/>
      <c r="C329" s="30"/>
      <c r="D329" s="30"/>
      <c r="E329" s="30"/>
      <c r="F329" s="30"/>
    </row>
    <row r="330" spans="2:6" x14ac:dyDescent="0.2">
      <c r="B330" s="30"/>
      <c r="C330" s="30"/>
      <c r="D330" s="30"/>
      <c r="E330" s="30"/>
      <c r="F330" s="30"/>
    </row>
    <row r="331" spans="2:6" x14ac:dyDescent="0.2">
      <c r="B331" s="30"/>
      <c r="C331" s="30"/>
      <c r="D331" s="30"/>
      <c r="E331" s="30"/>
      <c r="F331" s="30"/>
    </row>
    <row r="332" spans="2:6" x14ac:dyDescent="0.2">
      <c r="B332" s="30"/>
      <c r="C332" s="30"/>
      <c r="D332" s="30"/>
      <c r="E332" s="30"/>
      <c r="F332" s="30"/>
    </row>
    <row r="333" spans="2:6" x14ac:dyDescent="0.2">
      <c r="B333" s="30"/>
      <c r="C333" s="30"/>
      <c r="D333" s="30"/>
      <c r="E333" s="30"/>
      <c r="F333" s="30"/>
    </row>
    <row r="334" spans="2:6" x14ac:dyDescent="0.2">
      <c r="B334" s="30"/>
      <c r="C334" s="30"/>
      <c r="D334" s="30"/>
      <c r="E334" s="30"/>
      <c r="F334" s="30"/>
    </row>
    <row r="335" spans="2:6" x14ac:dyDescent="0.2">
      <c r="B335" s="30"/>
      <c r="C335" s="30"/>
      <c r="D335" s="30"/>
      <c r="E335" s="30"/>
      <c r="F335" s="30"/>
    </row>
    <row r="336" spans="2:6" x14ac:dyDescent="0.2">
      <c r="B336" s="30"/>
      <c r="C336" s="30"/>
      <c r="D336" s="30"/>
      <c r="E336" s="30"/>
      <c r="F336" s="30"/>
    </row>
    <row r="337" spans="2:6" x14ac:dyDescent="0.2">
      <c r="B337" s="30"/>
      <c r="C337" s="30"/>
      <c r="D337" s="30"/>
      <c r="E337" s="30"/>
      <c r="F337" s="30"/>
    </row>
    <row r="338" spans="2:6" x14ac:dyDescent="0.2">
      <c r="B338" s="30"/>
      <c r="C338" s="30"/>
      <c r="D338" s="30"/>
      <c r="E338" s="30"/>
      <c r="F338" s="30"/>
    </row>
    <row r="339" spans="2:6" x14ac:dyDescent="0.2">
      <c r="B339" s="30"/>
      <c r="C339" s="30"/>
      <c r="D339" s="30"/>
      <c r="E339" s="30"/>
      <c r="F339" s="30"/>
    </row>
    <row r="340" spans="2:6" x14ac:dyDescent="0.2">
      <c r="B340" s="30"/>
      <c r="C340" s="30"/>
      <c r="D340" s="30"/>
      <c r="E340" s="30"/>
      <c r="F340" s="30"/>
    </row>
    <row r="341" spans="2:6" x14ac:dyDescent="0.2">
      <c r="B341" s="30"/>
      <c r="C341" s="30"/>
      <c r="D341" s="30"/>
      <c r="E341" s="30"/>
      <c r="F341" s="30"/>
    </row>
    <row r="342" spans="2:6" x14ac:dyDescent="0.2">
      <c r="B342" s="30"/>
      <c r="C342" s="30"/>
      <c r="D342" s="30"/>
      <c r="E342" s="30"/>
      <c r="F342" s="30"/>
    </row>
    <row r="343" spans="2:6" x14ac:dyDescent="0.2">
      <c r="B343" s="30"/>
      <c r="C343" s="30"/>
      <c r="D343" s="30"/>
      <c r="E343" s="30"/>
      <c r="F343" s="30"/>
    </row>
    <row r="344" spans="2:6" x14ac:dyDescent="0.2">
      <c r="B344" s="30"/>
      <c r="C344" s="30"/>
      <c r="D344" s="30"/>
      <c r="E344" s="30"/>
      <c r="F344" s="30"/>
    </row>
    <row r="345" spans="2:6" x14ac:dyDescent="0.2">
      <c r="B345" s="30"/>
      <c r="C345" s="30"/>
      <c r="D345" s="30"/>
      <c r="E345" s="30"/>
      <c r="F345" s="30"/>
    </row>
    <row r="346" spans="2:6" x14ac:dyDescent="0.2">
      <c r="B346" s="30"/>
      <c r="C346" s="30"/>
      <c r="D346" s="30"/>
      <c r="E346" s="30"/>
      <c r="F346" s="30"/>
    </row>
    <row r="347" spans="2:6" x14ac:dyDescent="0.2">
      <c r="B347" s="30"/>
      <c r="C347" s="30"/>
      <c r="D347" s="30"/>
      <c r="E347" s="30"/>
      <c r="F347" s="30"/>
    </row>
    <row r="348" spans="2:6" x14ac:dyDescent="0.2">
      <c r="B348" s="30"/>
      <c r="C348" s="30"/>
      <c r="D348" s="30"/>
      <c r="E348" s="30"/>
      <c r="F348" s="30"/>
    </row>
    <row r="349" spans="2:6" x14ac:dyDescent="0.2">
      <c r="B349" s="30"/>
      <c r="C349" s="30"/>
      <c r="D349" s="30"/>
      <c r="E349" s="30"/>
      <c r="F349" s="30"/>
    </row>
    <row r="350" spans="2:6" x14ac:dyDescent="0.2">
      <c r="B350" s="30"/>
      <c r="C350" s="30"/>
      <c r="D350" s="30"/>
      <c r="E350" s="30"/>
      <c r="F350" s="30"/>
    </row>
    <row r="351" spans="2:6" x14ac:dyDescent="0.2">
      <c r="B351" s="30"/>
      <c r="C351" s="30"/>
      <c r="D351" s="30"/>
      <c r="E351" s="30"/>
      <c r="F351" s="30"/>
    </row>
    <row r="352" spans="2:6" x14ac:dyDescent="0.2">
      <c r="B352" s="30"/>
      <c r="C352" s="30"/>
      <c r="D352" s="30"/>
      <c r="E352" s="30"/>
      <c r="F352" s="30"/>
    </row>
    <row r="353" spans="2:10" x14ac:dyDescent="0.2">
      <c r="B353" s="30"/>
      <c r="C353" s="30"/>
      <c r="D353" s="30"/>
      <c r="E353" s="30"/>
      <c r="F353" s="30"/>
    </row>
    <row r="354" spans="2:10" x14ac:dyDescent="0.2">
      <c r="B354" s="30"/>
      <c r="C354" s="30"/>
      <c r="D354" s="30"/>
      <c r="E354" s="30"/>
      <c r="F354" s="30"/>
    </row>
    <row r="355" spans="2:10" x14ac:dyDescent="0.2">
      <c r="B355" s="30"/>
      <c r="C355" s="30"/>
      <c r="D355" s="30"/>
      <c r="E355" s="30"/>
      <c r="F355" s="30"/>
    </row>
    <row r="356" spans="2:10" x14ac:dyDescent="0.2">
      <c r="B356" s="30"/>
      <c r="C356" s="30"/>
      <c r="D356" s="30"/>
      <c r="E356" s="30"/>
      <c r="F356" s="30"/>
    </row>
    <row r="357" spans="2:10" x14ac:dyDescent="0.2">
      <c r="B357" s="30"/>
      <c r="C357" s="30"/>
      <c r="D357" s="30"/>
      <c r="E357" s="30"/>
      <c r="F357" s="30"/>
    </row>
    <row r="358" spans="2:10" x14ac:dyDescent="0.2">
      <c r="B358" s="30"/>
      <c r="C358" s="30"/>
      <c r="D358" s="30"/>
      <c r="E358" s="30"/>
      <c r="F358" s="30"/>
    </row>
    <row r="359" spans="2:10" x14ac:dyDescent="0.2">
      <c r="B359" s="30"/>
      <c r="C359" s="30"/>
      <c r="D359" s="30"/>
      <c r="E359" s="30"/>
      <c r="F359" s="30"/>
    </row>
    <row r="366" spans="2:10" s="24" customFormat="1" ht="15" x14ac:dyDescent="0.2">
      <c r="J366" s="60"/>
    </row>
    <row r="367" spans="2:10" s="24" customFormat="1" ht="15" x14ac:dyDescent="0.2">
      <c r="J367" s="60"/>
    </row>
    <row r="368" spans="2:10" s="24" customFormat="1" ht="15" x14ac:dyDescent="0.2">
      <c r="J368" s="60"/>
    </row>
    <row r="371" spans="2:10" s="27" customFormat="1" ht="11.25" x14ac:dyDescent="0.2">
      <c r="J371" s="59"/>
    </row>
    <row r="374" spans="2:10" x14ac:dyDescent="0.2">
      <c r="B374" s="30"/>
      <c r="C374" s="30"/>
      <c r="D374" s="30"/>
      <c r="E374" s="30"/>
      <c r="F374" s="30"/>
    </row>
    <row r="375" spans="2:10" x14ac:dyDescent="0.2">
      <c r="B375" s="30"/>
      <c r="C375" s="30"/>
      <c r="D375" s="30"/>
      <c r="E375" s="30"/>
      <c r="F375" s="30"/>
    </row>
    <row r="376" spans="2:10" x14ac:dyDescent="0.2">
      <c r="B376" s="30"/>
      <c r="C376" s="30"/>
      <c r="D376" s="30"/>
      <c r="E376" s="30"/>
      <c r="F376" s="30"/>
    </row>
    <row r="377" spans="2:10" x14ac:dyDescent="0.2">
      <c r="B377" s="30"/>
      <c r="C377" s="30"/>
      <c r="D377" s="30"/>
      <c r="E377" s="30"/>
      <c r="F377" s="30"/>
    </row>
    <row r="378" spans="2:10" x14ac:dyDescent="0.2">
      <c r="B378" s="30"/>
      <c r="C378" s="30"/>
      <c r="D378" s="30"/>
      <c r="E378" s="30"/>
      <c r="F378" s="30"/>
    </row>
    <row r="379" spans="2:10" x14ac:dyDescent="0.2">
      <c r="B379" s="30"/>
      <c r="C379" s="30"/>
      <c r="D379" s="30"/>
      <c r="E379" s="30"/>
      <c r="F379" s="30"/>
    </row>
    <row r="380" spans="2:10" x14ac:dyDescent="0.2">
      <c r="B380" s="30"/>
      <c r="C380" s="30"/>
      <c r="D380" s="30"/>
      <c r="E380" s="30"/>
      <c r="F380" s="30"/>
    </row>
    <row r="381" spans="2:10" x14ac:dyDescent="0.2">
      <c r="B381" s="30"/>
      <c r="C381" s="30"/>
      <c r="D381" s="30"/>
      <c r="E381" s="30"/>
      <c r="F381" s="30"/>
    </row>
    <row r="382" spans="2:10" x14ac:dyDescent="0.2">
      <c r="B382" s="30"/>
      <c r="C382" s="30"/>
      <c r="D382" s="30"/>
      <c r="E382" s="30"/>
      <c r="F382" s="30"/>
    </row>
    <row r="383" spans="2:10" x14ac:dyDescent="0.2">
      <c r="B383" s="30"/>
      <c r="C383" s="30"/>
      <c r="D383" s="30"/>
      <c r="E383" s="30"/>
      <c r="F383" s="30"/>
    </row>
    <row r="384" spans="2:10" x14ac:dyDescent="0.2">
      <c r="B384" s="30"/>
      <c r="C384" s="30"/>
      <c r="D384" s="30"/>
      <c r="E384" s="30"/>
      <c r="F384" s="30"/>
    </row>
    <row r="385" spans="2:6" x14ac:dyDescent="0.2">
      <c r="B385" s="30"/>
      <c r="C385" s="30"/>
      <c r="D385" s="30"/>
      <c r="E385" s="30"/>
      <c r="F385" s="30"/>
    </row>
    <row r="386" spans="2:6" x14ac:dyDescent="0.2">
      <c r="B386" s="30"/>
      <c r="C386" s="30"/>
      <c r="D386" s="30"/>
      <c r="E386" s="30"/>
      <c r="F386" s="30"/>
    </row>
    <row r="387" spans="2:6" x14ac:dyDescent="0.2">
      <c r="B387" s="30"/>
      <c r="C387" s="30"/>
      <c r="D387" s="30"/>
      <c r="E387" s="30"/>
      <c r="F387" s="30"/>
    </row>
    <row r="388" spans="2:6" x14ac:dyDescent="0.2">
      <c r="B388" s="30"/>
      <c r="C388" s="30"/>
      <c r="D388" s="30"/>
      <c r="E388" s="30"/>
      <c r="F388" s="30"/>
    </row>
    <row r="389" spans="2:6" x14ac:dyDescent="0.2">
      <c r="B389" s="30"/>
      <c r="C389" s="30"/>
      <c r="D389" s="30"/>
      <c r="E389" s="30"/>
      <c r="F389" s="30"/>
    </row>
    <row r="390" spans="2:6" x14ac:dyDescent="0.2">
      <c r="B390" s="30"/>
      <c r="C390" s="30"/>
      <c r="D390" s="30"/>
      <c r="E390" s="30"/>
      <c r="F390" s="30"/>
    </row>
    <row r="391" spans="2:6" x14ac:dyDescent="0.2">
      <c r="B391" s="30"/>
      <c r="C391" s="30"/>
      <c r="D391" s="30"/>
      <c r="E391" s="30"/>
      <c r="F391" s="30"/>
    </row>
    <row r="392" spans="2:6" x14ac:dyDescent="0.2">
      <c r="B392" s="30"/>
      <c r="C392" s="30"/>
      <c r="D392" s="30"/>
      <c r="E392" s="30"/>
      <c r="F392" s="30"/>
    </row>
    <row r="393" spans="2:6" x14ac:dyDescent="0.2">
      <c r="B393" s="30"/>
      <c r="C393" s="30"/>
      <c r="D393" s="30"/>
      <c r="E393" s="30"/>
      <c r="F393" s="30"/>
    </row>
    <row r="394" spans="2:6" x14ac:dyDescent="0.2">
      <c r="B394" s="30"/>
      <c r="C394" s="30"/>
      <c r="D394" s="30"/>
      <c r="E394" s="30"/>
      <c r="F394" s="30"/>
    </row>
    <row r="395" spans="2:6" x14ac:dyDescent="0.2">
      <c r="B395" s="30"/>
      <c r="C395" s="30"/>
      <c r="D395" s="30"/>
      <c r="E395" s="30"/>
      <c r="F395" s="30"/>
    </row>
    <row r="396" spans="2:6" x14ac:dyDescent="0.2">
      <c r="B396" s="30"/>
      <c r="C396" s="30"/>
      <c r="D396" s="30"/>
      <c r="E396" s="30"/>
      <c r="F396" s="30"/>
    </row>
    <row r="397" spans="2:6" x14ac:dyDescent="0.2">
      <c r="B397" s="30"/>
      <c r="C397" s="30"/>
      <c r="D397" s="30"/>
      <c r="E397" s="30"/>
      <c r="F397" s="30"/>
    </row>
    <row r="398" spans="2:6" x14ac:dyDescent="0.2">
      <c r="B398" s="30"/>
      <c r="C398" s="30"/>
      <c r="D398" s="30"/>
      <c r="E398" s="30"/>
      <c r="F398" s="30"/>
    </row>
    <row r="399" spans="2:6" x14ac:dyDescent="0.2">
      <c r="B399" s="30"/>
      <c r="C399" s="30"/>
      <c r="D399" s="30"/>
      <c r="E399" s="30"/>
      <c r="F399" s="30"/>
    </row>
    <row r="400" spans="2:6" x14ac:dyDescent="0.2">
      <c r="B400" s="30"/>
      <c r="C400" s="30"/>
      <c r="D400" s="30"/>
      <c r="E400" s="30"/>
      <c r="F400" s="30"/>
    </row>
    <row r="401" spans="2:6" x14ac:dyDescent="0.2">
      <c r="B401" s="30"/>
      <c r="C401" s="30"/>
      <c r="D401" s="30"/>
      <c r="E401" s="30"/>
      <c r="F401" s="30"/>
    </row>
    <row r="402" spans="2:6" x14ac:dyDescent="0.2">
      <c r="B402" s="30"/>
      <c r="C402" s="30"/>
      <c r="D402" s="30"/>
      <c r="E402" s="30"/>
      <c r="F402" s="30"/>
    </row>
    <row r="403" spans="2:6" x14ac:dyDescent="0.2">
      <c r="B403" s="30"/>
      <c r="C403" s="30"/>
      <c r="D403" s="30"/>
      <c r="E403" s="30"/>
      <c r="F403" s="30"/>
    </row>
    <row r="404" spans="2:6" x14ac:dyDescent="0.2">
      <c r="B404" s="30"/>
      <c r="C404" s="30"/>
      <c r="D404" s="30"/>
      <c r="E404" s="30"/>
      <c r="F404" s="30"/>
    </row>
    <row r="405" spans="2:6" x14ac:dyDescent="0.2">
      <c r="B405" s="30"/>
      <c r="C405" s="30"/>
      <c r="D405" s="30"/>
      <c r="E405" s="30"/>
      <c r="F405" s="30"/>
    </row>
    <row r="406" spans="2:6" x14ac:dyDescent="0.2">
      <c r="B406" s="30"/>
      <c r="C406" s="30"/>
      <c r="D406" s="30"/>
      <c r="E406" s="30"/>
      <c r="F406" s="30"/>
    </row>
    <row r="407" spans="2:6" x14ac:dyDescent="0.2">
      <c r="B407" s="30"/>
      <c r="C407" s="30"/>
      <c r="D407" s="30"/>
      <c r="E407" s="30"/>
      <c r="F407" s="30"/>
    </row>
    <row r="408" spans="2:6" x14ac:dyDescent="0.2">
      <c r="B408" s="30"/>
      <c r="C408" s="30"/>
      <c r="D408" s="30"/>
      <c r="E408" s="30"/>
      <c r="F408" s="30"/>
    </row>
    <row r="409" spans="2:6" x14ac:dyDescent="0.2">
      <c r="B409" s="30"/>
      <c r="C409" s="30"/>
      <c r="D409" s="30"/>
      <c r="E409" s="30"/>
      <c r="F409" s="30"/>
    </row>
    <row r="410" spans="2:6" x14ac:dyDescent="0.2">
      <c r="B410" s="30"/>
      <c r="C410" s="30"/>
      <c r="D410" s="30"/>
      <c r="E410" s="30"/>
      <c r="F410" s="30"/>
    </row>
    <row r="411" spans="2:6" x14ac:dyDescent="0.2">
      <c r="B411" s="30"/>
      <c r="C411" s="30"/>
      <c r="D411" s="30"/>
      <c r="E411" s="30"/>
      <c r="F411" s="30"/>
    </row>
    <row r="418" spans="2:10" s="24" customFormat="1" ht="15" x14ac:dyDescent="0.2">
      <c r="J418" s="60"/>
    </row>
    <row r="419" spans="2:10" s="24" customFormat="1" ht="15" x14ac:dyDescent="0.2">
      <c r="J419" s="60"/>
    </row>
    <row r="420" spans="2:10" s="24" customFormat="1" ht="15" x14ac:dyDescent="0.2">
      <c r="J420" s="60"/>
    </row>
    <row r="423" spans="2:10" s="27" customFormat="1" ht="11.25" x14ac:dyDescent="0.2">
      <c r="J423" s="59"/>
    </row>
    <row r="426" spans="2:10" x14ac:dyDescent="0.2">
      <c r="B426" s="30"/>
      <c r="C426" s="30"/>
      <c r="D426" s="30"/>
      <c r="E426" s="30"/>
      <c r="F426" s="30"/>
    </row>
    <row r="427" spans="2:10" x14ac:dyDescent="0.2">
      <c r="B427" s="30"/>
      <c r="C427" s="30"/>
      <c r="D427" s="30"/>
      <c r="E427" s="30"/>
      <c r="F427" s="30"/>
    </row>
    <row r="428" spans="2:10" x14ac:dyDescent="0.2">
      <c r="B428" s="30"/>
      <c r="C428" s="30"/>
      <c r="D428" s="30"/>
      <c r="E428" s="30"/>
      <c r="F428" s="30"/>
    </row>
    <row r="429" spans="2:10" x14ac:dyDescent="0.2">
      <c r="B429" s="30"/>
      <c r="C429" s="30"/>
      <c r="D429" s="30"/>
      <c r="E429" s="30"/>
      <c r="F429" s="30"/>
    </row>
    <row r="430" spans="2:10" x14ac:dyDescent="0.2">
      <c r="B430" s="30"/>
      <c r="C430" s="30"/>
      <c r="D430" s="30"/>
      <c r="E430" s="30"/>
      <c r="F430" s="30"/>
    </row>
    <row r="431" spans="2:10" x14ac:dyDescent="0.2">
      <c r="B431" s="30"/>
      <c r="C431" s="30"/>
      <c r="D431" s="30"/>
      <c r="E431" s="30"/>
      <c r="F431" s="30"/>
    </row>
    <row r="432" spans="2:10" x14ac:dyDescent="0.2">
      <c r="B432" s="30"/>
      <c r="C432" s="30"/>
      <c r="D432" s="30"/>
      <c r="E432" s="30"/>
      <c r="F432" s="30"/>
    </row>
    <row r="433" spans="2:6" x14ac:dyDescent="0.2">
      <c r="B433" s="30"/>
      <c r="C433" s="30"/>
      <c r="D433" s="30"/>
      <c r="E433" s="30"/>
      <c r="F433" s="30"/>
    </row>
    <row r="434" spans="2:6" x14ac:dyDescent="0.2">
      <c r="B434" s="30"/>
      <c r="C434" s="30"/>
      <c r="D434" s="30"/>
      <c r="E434" s="30"/>
      <c r="F434" s="30"/>
    </row>
    <row r="435" spans="2:6" x14ac:dyDescent="0.2">
      <c r="B435" s="30"/>
      <c r="C435" s="30"/>
      <c r="D435" s="30"/>
      <c r="E435" s="30"/>
      <c r="F435" s="30"/>
    </row>
    <row r="436" spans="2:6" x14ac:dyDescent="0.2">
      <c r="B436" s="30"/>
      <c r="C436" s="30"/>
      <c r="D436" s="30"/>
      <c r="E436" s="30"/>
      <c r="F436" s="30"/>
    </row>
    <row r="437" spans="2:6" x14ac:dyDescent="0.2">
      <c r="B437" s="30"/>
      <c r="C437" s="30"/>
      <c r="D437" s="30"/>
      <c r="E437" s="30"/>
      <c r="F437" s="30"/>
    </row>
    <row r="438" spans="2:6" x14ac:dyDescent="0.2">
      <c r="B438" s="30"/>
      <c r="C438" s="30"/>
      <c r="D438" s="30"/>
      <c r="E438" s="30"/>
      <c r="F438" s="30"/>
    </row>
    <row r="439" spans="2:6" x14ac:dyDescent="0.2">
      <c r="B439" s="30"/>
      <c r="C439" s="30"/>
      <c r="D439" s="30"/>
      <c r="E439" s="30"/>
      <c r="F439" s="30"/>
    </row>
    <row r="440" spans="2:6" x14ac:dyDescent="0.2">
      <c r="B440" s="30"/>
      <c r="C440" s="30"/>
      <c r="D440" s="30"/>
      <c r="E440" s="30"/>
      <c r="F440" s="30"/>
    </row>
    <row r="441" spans="2:6" x14ac:dyDescent="0.2">
      <c r="B441" s="30"/>
      <c r="C441" s="30"/>
      <c r="D441" s="30"/>
      <c r="E441" s="30"/>
      <c r="F441" s="30"/>
    </row>
    <row r="442" spans="2:6" x14ac:dyDescent="0.2">
      <c r="B442" s="30"/>
      <c r="C442" s="30"/>
      <c r="D442" s="30"/>
      <c r="E442" s="30"/>
      <c r="F442" s="30"/>
    </row>
    <row r="443" spans="2:6" x14ac:dyDescent="0.2">
      <c r="B443" s="30"/>
      <c r="C443" s="30"/>
      <c r="D443" s="30"/>
      <c r="E443" s="30"/>
      <c r="F443" s="30"/>
    </row>
    <row r="444" spans="2:6" x14ac:dyDescent="0.2">
      <c r="B444" s="30"/>
      <c r="C444" s="30"/>
      <c r="D444" s="30"/>
      <c r="E444" s="30"/>
      <c r="F444" s="30"/>
    </row>
    <row r="445" spans="2:6" x14ac:dyDescent="0.2">
      <c r="B445" s="30"/>
      <c r="C445" s="30"/>
      <c r="D445" s="30"/>
      <c r="E445" s="30"/>
      <c r="F445" s="30"/>
    </row>
    <row r="446" spans="2:6" x14ac:dyDescent="0.2">
      <c r="B446" s="30"/>
      <c r="C446" s="30"/>
      <c r="D446" s="30"/>
      <c r="E446" s="30"/>
      <c r="F446" s="30"/>
    </row>
    <row r="447" spans="2:6" x14ac:dyDescent="0.2">
      <c r="B447" s="30"/>
      <c r="C447" s="30"/>
      <c r="D447" s="30"/>
      <c r="E447" s="30"/>
      <c r="F447" s="30"/>
    </row>
    <row r="448" spans="2:6" x14ac:dyDescent="0.2">
      <c r="B448" s="30"/>
      <c r="C448" s="30"/>
      <c r="D448" s="30"/>
      <c r="E448" s="30"/>
      <c r="F448" s="30"/>
    </row>
    <row r="449" spans="2:6" x14ac:dyDescent="0.2">
      <c r="B449" s="30"/>
      <c r="C449" s="30"/>
      <c r="D449" s="30"/>
      <c r="E449" s="30"/>
      <c r="F449" s="30"/>
    </row>
    <row r="450" spans="2:6" x14ac:dyDescent="0.2">
      <c r="B450" s="30"/>
      <c r="C450" s="30"/>
      <c r="D450" s="30"/>
      <c r="E450" s="30"/>
      <c r="F450" s="30"/>
    </row>
    <row r="451" spans="2:6" x14ac:dyDescent="0.2">
      <c r="B451" s="30"/>
      <c r="C451" s="30"/>
      <c r="D451" s="30"/>
      <c r="E451" s="30"/>
      <c r="F451" s="30"/>
    </row>
    <row r="452" spans="2:6" x14ac:dyDescent="0.2">
      <c r="B452" s="30"/>
      <c r="C452" s="30"/>
      <c r="D452" s="30"/>
      <c r="E452" s="30"/>
      <c r="F452" s="30"/>
    </row>
    <row r="453" spans="2:6" x14ac:dyDescent="0.2">
      <c r="B453" s="30"/>
      <c r="C453" s="30"/>
      <c r="D453" s="30"/>
      <c r="E453" s="30"/>
      <c r="F453" s="30"/>
    </row>
    <row r="454" spans="2:6" x14ac:dyDescent="0.2">
      <c r="B454" s="30"/>
      <c r="C454" s="30"/>
      <c r="D454" s="30"/>
      <c r="E454" s="30"/>
      <c r="F454" s="30"/>
    </row>
    <row r="455" spans="2:6" x14ac:dyDescent="0.2">
      <c r="B455" s="30"/>
      <c r="C455" s="30"/>
      <c r="D455" s="30"/>
      <c r="E455" s="30"/>
      <c r="F455" s="30"/>
    </row>
    <row r="456" spans="2:6" x14ac:dyDescent="0.2">
      <c r="B456" s="30"/>
      <c r="C456" s="30"/>
      <c r="D456" s="30"/>
      <c r="E456" s="30"/>
      <c r="F456" s="30"/>
    </row>
    <row r="457" spans="2:6" x14ac:dyDescent="0.2">
      <c r="B457" s="30"/>
      <c r="C457" s="30"/>
      <c r="D457" s="30"/>
      <c r="E457" s="30"/>
      <c r="F457" s="30"/>
    </row>
    <row r="458" spans="2:6" x14ac:dyDescent="0.2">
      <c r="B458" s="30"/>
      <c r="C458" s="30"/>
      <c r="D458" s="30"/>
      <c r="E458" s="30"/>
      <c r="F458" s="30"/>
    </row>
    <row r="459" spans="2:6" x14ac:dyDescent="0.2">
      <c r="B459" s="30"/>
      <c r="C459" s="30"/>
      <c r="D459" s="30"/>
      <c r="E459" s="30"/>
      <c r="F459" s="30"/>
    </row>
    <row r="460" spans="2:6" x14ac:dyDescent="0.2">
      <c r="B460" s="30"/>
      <c r="C460" s="30"/>
      <c r="D460" s="30"/>
      <c r="E460" s="30"/>
      <c r="F460" s="30"/>
    </row>
    <row r="461" spans="2:6" x14ac:dyDescent="0.2">
      <c r="B461" s="30"/>
      <c r="C461" s="30"/>
      <c r="D461" s="30"/>
      <c r="E461" s="30"/>
      <c r="F461" s="30"/>
    </row>
    <row r="462" spans="2:6" x14ac:dyDescent="0.2">
      <c r="B462" s="30"/>
      <c r="C462" s="30"/>
      <c r="D462" s="30"/>
      <c r="E462" s="30"/>
      <c r="F462" s="30"/>
    </row>
    <row r="463" spans="2:6" x14ac:dyDescent="0.2">
      <c r="B463" s="30"/>
      <c r="C463" s="30"/>
      <c r="D463" s="30"/>
      <c r="E463" s="30"/>
      <c r="F463" s="30"/>
    </row>
    <row r="464" spans="2:6" x14ac:dyDescent="0.2">
      <c r="B464" s="30"/>
      <c r="C464" s="30"/>
      <c r="D464" s="30"/>
      <c r="E464" s="30"/>
      <c r="F464" s="30"/>
    </row>
    <row r="465" spans="2:10" x14ac:dyDescent="0.2">
      <c r="B465" s="30"/>
      <c r="C465" s="30"/>
      <c r="D465" s="30"/>
      <c r="E465" s="30"/>
      <c r="F465" s="30"/>
    </row>
    <row r="466" spans="2:10" x14ac:dyDescent="0.2">
      <c r="B466" s="30"/>
      <c r="C466" s="30"/>
      <c r="D466" s="30"/>
      <c r="E466" s="30"/>
      <c r="F466" s="30"/>
    </row>
    <row r="467" spans="2:10" x14ac:dyDescent="0.2">
      <c r="B467" s="30"/>
      <c r="C467" s="30"/>
      <c r="D467" s="30"/>
      <c r="E467" s="30"/>
      <c r="F467" s="30"/>
    </row>
    <row r="468" spans="2:10" x14ac:dyDescent="0.2">
      <c r="B468" s="30"/>
      <c r="C468" s="30"/>
      <c r="D468" s="30"/>
      <c r="E468" s="30"/>
      <c r="F468" s="30"/>
    </row>
    <row r="469" spans="2:10" x14ac:dyDescent="0.2">
      <c r="B469" s="30"/>
      <c r="C469" s="30"/>
      <c r="D469" s="30"/>
      <c r="E469" s="30"/>
      <c r="F469" s="30"/>
    </row>
    <row r="470" spans="2:10" s="24" customFormat="1" ht="15" x14ac:dyDescent="0.2">
      <c r="B470" s="30"/>
      <c r="C470" s="30"/>
      <c r="D470" s="30"/>
      <c r="E470" s="30"/>
      <c r="F470" s="30"/>
      <c r="J470" s="60"/>
    </row>
    <row r="471" spans="2:10" s="24" customFormat="1" ht="15" x14ac:dyDescent="0.2">
      <c r="B471" s="30"/>
      <c r="C471" s="30"/>
      <c r="D471" s="30"/>
      <c r="E471" s="30"/>
      <c r="F471" s="30"/>
      <c r="J471" s="60"/>
    </row>
    <row r="472" spans="2:10" s="24" customFormat="1" ht="15" x14ac:dyDescent="0.2">
      <c r="B472" s="30"/>
      <c r="C472" s="30"/>
      <c r="D472" s="30"/>
      <c r="E472" s="30"/>
      <c r="F472" s="30"/>
      <c r="J472" s="60"/>
    </row>
    <row r="473" spans="2:10" x14ac:dyDescent="0.2">
      <c r="B473" s="30"/>
      <c r="C473" s="30"/>
      <c r="D473" s="30"/>
      <c r="E473" s="30"/>
      <c r="F473" s="30"/>
    </row>
    <row r="474" spans="2:10" x14ac:dyDescent="0.2">
      <c r="B474" s="30"/>
      <c r="C474" s="30"/>
      <c r="D474" s="30"/>
      <c r="E474" s="30"/>
      <c r="F474" s="30"/>
    </row>
    <row r="475" spans="2:10" s="27" customFormat="1" ht="11.25" x14ac:dyDescent="0.2">
      <c r="J475" s="59"/>
    </row>
    <row r="476" spans="2:10" x14ac:dyDescent="0.2">
      <c r="B476" s="30"/>
      <c r="C476" s="30"/>
      <c r="D476" s="30"/>
      <c r="E476" s="30"/>
      <c r="F476" s="30"/>
    </row>
    <row r="477" spans="2:10" x14ac:dyDescent="0.2">
      <c r="B477" s="30"/>
      <c r="C477" s="30"/>
      <c r="D477" s="30"/>
      <c r="E477" s="30"/>
      <c r="F477" s="30"/>
    </row>
    <row r="478" spans="2:10" x14ac:dyDescent="0.2">
      <c r="B478" s="30"/>
      <c r="C478" s="30"/>
      <c r="D478" s="30"/>
      <c r="E478" s="30"/>
      <c r="F478" s="30"/>
    </row>
    <row r="479" spans="2:10" x14ac:dyDescent="0.2">
      <c r="B479" s="30"/>
      <c r="C479" s="30"/>
      <c r="D479" s="30"/>
      <c r="E479" s="30"/>
      <c r="F479" s="30"/>
    </row>
    <row r="480" spans="2:10" x14ac:dyDescent="0.2">
      <c r="B480" s="30"/>
      <c r="C480" s="30"/>
      <c r="D480" s="30"/>
      <c r="E480" s="30"/>
      <c r="F480" s="30"/>
    </row>
    <row r="481" spans="2:6" x14ac:dyDescent="0.2">
      <c r="B481" s="30"/>
      <c r="C481" s="30"/>
      <c r="D481" s="30"/>
      <c r="E481" s="30"/>
      <c r="F481" s="30"/>
    </row>
    <row r="482" spans="2:6" x14ac:dyDescent="0.2">
      <c r="B482" s="30"/>
      <c r="C482" s="30"/>
      <c r="D482" s="30"/>
      <c r="E482" s="30"/>
      <c r="F482" s="30"/>
    </row>
    <row r="483" spans="2:6" x14ac:dyDescent="0.2">
      <c r="B483" s="30"/>
      <c r="C483" s="30"/>
      <c r="D483" s="30"/>
      <c r="E483" s="30"/>
      <c r="F483" s="30"/>
    </row>
    <row r="484" spans="2:6" x14ac:dyDescent="0.2">
      <c r="B484" s="30"/>
      <c r="C484" s="30"/>
      <c r="D484" s="30"/>
      <c r="E484" s="30"/>
      <c r="F484" s="30"/>
    </row>
    <row r="485" spans="2:6" x14ac:dyDescent="0.2">
      <c r="B485" s="30"/>
      <c r="C485" s="30"/>
      <c r="D485" s="30"/>
      <c r="E485" s="30"/>
      <c r="F485" s="30"/>
    </row>
    <row r="486" spans="2:6" x14ac:dyDescent="0.2">
      <c r="B486" s="30"/>
      <c r="C486" s="30"/>
      <c r="D486" s="30"/>
      <c r="E486" s="30"/>
      <c r="F486" s="30"/>
    </row>
    <row r="487" spans="2:6" x14ac:dyDescent="0.2">
      <c r="B487" s="30"/>
      <c r="C487" s="30"/>
      <c r="D487" s="30"/>
      <c r="E487" s="30"/>
      <c r="F487" s="30"/>
    </row>
    <row r="488" spans="2:6" x14ac:dyDescent="0.2">
      <c r="B488" s="30"/>
      <c r="C488" s="30"/>
      <c r="D488" s="30"/>
      <c r="E488" s="30"/>
      <c r="F488" s="30"/>
    </row>
    <row r="489" spans="2:6" x14ac:dyDescent="0.2">
      <c r="B489" s="30"/>
      <c r="C489" s="30"/>
      <c r="D489" s="30"/>
      <c r="E489" s="30"/>
      <c r="F489" s="30"/>
    </row>
    <row r="490" spans="2:6" x14ac:dyDescent="0.2">
      <c r="B490" s="30"/>
      <c r="C490" s="30"/>
      <c r="D490" s="30"/>
      <c r="E490" s="30"/>
      <c r="F490" s="30"/>
    </row>
    <row r="491" spans="2:6" x14ac:dyDescent="0.2">
      <c r="B491" s="30"/>
      <c r="C491" s="30"/>
      <c r="D491" s="30"/>
      <c r="E491" s="30"/>
      <c r="F491" s="30"/>
    </row>
    <row r="492" spans="2:6" x14ac:dyDescent="0.2">
      <c r="B492" s="30"/>
      <c r="C492" s="30"/>
      <c r="D492" s="30"/>
      <c r="E492" s="30"/>
      <c r="F492" s="30"/>
    </row>
    <row r="493" spans="2:6" x14ac:dyDescent="0.2">
      <c r="B493" s="30"/>
      <c r="C493" s="30"/>
      <c r="D493" s="30"/>
      <c r="E493" s="30"/>
      <c r="F493" s="30"/>
    </row>
    <row r="494" spans="2:6" x14ac:dyDescent="0.2">
      <c r="B494" s="30"/>
      <c r="C494" s="30"/>
      <c r="D494" s="30"/>
      <c r="E494" s="30"/>
      <c r="F494" s="30"/>
    </row>
    <row r="495" spans="2:6" x14ac:dyDescent="0.2">
      <c r="B495" s="30"/>
      <c r="C495" s="30"/>
      <c r="D495" s="30"/>
      <c r="E495" s="30"/>
      <c r="F495" s="30"/>
    </row>
    <row r="496" spans="2:6" x14ac:dyDescent="0.2">
      <c r="B496" s="30"/>
      <c r="C496" s="30"/>
      <c r="D496" s="30"/>
      <c r="E496" s="30"/>
      <c r="F496" s="30"/>
    </row>
    <row r="497" spans="2:6" x14ac:dyDescent="0.2">
      <c r="B497" s="30"/>
      <c r="C497" s="30"/>
      <c r="D497" s="30"/>
      <c r="E497" s="30"/>
      <c r="F497" s="30"/>
    </row>
    <row r="498" spans="2:6" x14ac:dyDescent="0.2">
      <c r="B498" s="30"/>
      <c r="C498" s="30"/>
      <c r="D498" s="30"/>
      <c r="E498" s="30"/>
      <c r="F498" s="30"/>
    </row>
    <row r="499" spans="2:6" x14ac:dyDescent="0.2">
      <c r="B499" s="30"/>
      <c r="C499" s="30"/>
      <c r="D499" s="30"/>
      <c r="E499" s="30"/>
      <c r="F499" s="30"/>
    </row>
    <row r="500" spans="2:6" x14ac:dyDescent="0.2">
      <c r="B500" s="30"/>
      <c r="C500" s="30"/>
      <c r="D500" s="30"/>
      <c r="E500" s="30"/>
      <c r="F500" s="30"/>
    </row>
    <row r="501" spans="2:6" x14ac:dyDescent="0.2">
      <c r="B501" s="30"/>
      <c r="C501" s="30"/>
      <c r="D501" s="30"/>
      <c r="E501" s="30"/>
      <c r="F501" s="30"/>
    </row>
    <row r="502" spans="2:6" x14ac:dyDescent="0.2">
      <c r="B502" s="30"/>
      <c r="C502" s="30"/>
      <c r="D502" s="30"/>
      <c r="E502" s="30"/>
      <c r="F502" s="30"/>
    </row>
    <row r="503" spans="2:6" x14ac:dyDescent="0.2">
      <c r="B503" s="30"/>
      <c r="C503" s="30"/>
      <c r="D503" s="30"/>
      <c r="E503" s="30"/>
      <c r="F503" s="30"/>
    </row>
    <row r="504" spans="2:6" x14ac:dyDescent="0.2">
      <c r="B504" s="30"/>
      <c r="C504" s="30"/>
      <c r="D504" s="30"/>
      <c r="E504" s="30"/>
      <c r="F504" s="30"/>
    </row>
    <row r="505" spans="2:6" x14ac:dyDescent="0.2">
      <c r="B505" s="30"/>
      <c r="C505" s="30"/>
      <c r="D505" s="30"/>
      <c r="E505" s="30"/>
      <c r="F505" s="30"/>
    </row>
    <row r="506" spans="2:6" x14ac:dyDescent="0.2">
      <c r="B506" s="30"/>
      <c r="C506" s="30"/>
      <c r="D506" s="30"/>
      <c r="E506" s="30"/>
      <c r="F506" s="30"/>
    </row>
    <row r="507" spans="2:6" x14ac:dyDescent="0.2">
      <c r="B507" s="30"/>
      <c r="C507" s="30"/>
      <c r="D507" s="30"/>
      <c r="E507" s="30"/>
      <c r="F507" s="30"/>
    </row>
    <row r="508" spans="2:6" x14ac:dyDescent="0.2">
      <c r="B508" s="30"/>
      <c r="C508" s="30"/>
      <c r="D508" s="30"/>
      <c r="E508" s="30"/>
      <c r="F508" s="30"/>
    </row>
    <row r="509" spans="2:6" x14ac:dyDescent="0.2">
      <c r="B509" s="30"/>
      <c r="C509" s="30"/>
      <c r="D509" s="30"/>
      <c r="E509" s="30"/>
      <c r="F509" s="30"/>
    </row>
    <row r="510" spans="2:6" x14ac:dyDescent="0.2">
      <c r="B510" s="30"/>
      <c r="C510" s="30"/>
      <c r="D510" s="30"/>
      <c r="E510" s="30"/>
      <c r="F510" s="30"/>
    </row>
    <row r="511" spans="2:6" x14ac:dyDescent="0.2">
      <c r="B511" s="30"/>
      <c r="C511" s="30"/>
      <c r="D511" s="30"/>
      <c r="E511" s="30"/>
      <c r="F511" s="30"/>
    </row>
    <row r="512" spans="2:6" x14ac:dyDescent="0.2">
      <c r="B512" s="30"/>
      <c r="C512" s="30"/>
      <c r="D512" s="30"/>
      <c r="E512" s="30"/>
      <c r="F512" s="30"/>
    </row>
    <row r="513" spans="2:10" x14ac:dyDescent="0.2">
      <c r="B513" s="30"/>
      <c r="C513" s="30"/>
      <c r="D513" s="30"/>
      <c r="E513" s="30"/>
      <c r="F513" s="30"/>
    </row>
    <row r="514" spans="2:10" x14ac:dyDescent="0.2">
      <c r="B514" s="30"/>
      <c r="C514" s="30"/>
      <c r="D514" s="30"/>
      <c r="E514" s="30"/>
      <c r="F514" s="30"/>
    </row>
    <row r="515" spans="2:10" x14ac:dyDescent="0.2">
      <c r="B515" s="30"/>
      <c r="C515" s="30"/>
      <c r="D515" s="30"/>
      <c r="E515" s="30"/>
      <c r="F515" s="30"/>
    </row>
    <row r="522" spans="2:10" s="24" customFormat="1" ht="15" x14ac:dyDescent="0.2">
      <c r="J522" s="60"/>
    </row>
    <row r="523" spans="2:10" s="24" customFormat="1" ht="15" x14ac:dyDescent="0.2">
      <c r="J523" s="60"/>
    </row>
    <row r="524" spans="2:10" s="24" customFormat="1" ht="15" x14ac:dyDescent="0.2">
      <c r="J524" s="60"/>
    </row>
    <row r="527" spans="2:10" s="27" customFormat="1" ht="11.25" x14ac:dyDescent="0.2">
      <c r="J527" s="59"/>
    </row>
    <row r="530" spans="2:6" x14ac:dyDescent="0.2">
      <c r="B530" s="30"/>
      <c r="C530" s="30"/>
      <c r="D530" s="30"/>
      <c r="E530" s="30"/>
      <c r="F530" s="30"/>
    </row>
    <row r="531" spans="2:6" x14ac:dyDescent="0.2">
      <c r="B531" s="30"/>
      <c r="C531" s="30"/>
      <c r="D531" s="30"/>
      <c r="E531" s="30"/>
      <c r="F531" s="30"/>
    </row>
    <row r="532" spans="2:6" x14ac:dyDescent="0.2">
      <c r="B532" s="30"/>
      <c r="C532" s="30"/>
      <c r="D532" s="30"/>
      <c r="E532" s="30"/>
      <c r="F532" s="30"/>
    </row>
    <row r="533" spans="2:6" x14ac:dyDescent="0.2">
      <c r="B533" s="30"/>
      <c r="C533" s="30"/>
      <c r="D533" s="30"/>
      <c r="E533" s="30"/>
      <c r="F533" s="30"/>
    </row>
    <row r="534" spans="2:6" x14ac:dyDescent="0.2">
      <c r="B534" s="30"/>
      <c r="C534" s="30"/>
      <c r="D534" s="30"/>
      <c r="E534" s="30"/>
      <c r="F534" s="30"/>
    </row>
    <row r="535" spans="2:6" x14ac:dyDescent="0.2">
      <c r="B535" s="30"/>
      <c r="C535" s="30"/>
      <c r="D535" s="30"/>
      <c r="E535" s="30"/>
      <c r="F535" s="30"/>
    </row>
    <row r="536" spans="2:6" x14ac:dyDescent="0.2">
      <c r="B536" s="30"/>
      <c r="C536" s="30"/>
      <c r="D536" s="30"/>
      <c r="E536" s="30"/>
      <c r="F536" s="30"/>
    </row>
    <row r="537" spans="2:6" x14ac:dyDescent="0.2">
      <c r="B537" s="30"/>
      <c r="C537" s="30"/>
      <c r="D537" s="30"/>
      <c r="E537" s="30"/>
      <c r="F537" s="30"/>
    </row>
    <row r="538" spans="2:6" x14ac:dyDescent="0.2">
      <c r="B538" s="30"/>
      <c r="C538" s="30"/>
      <c r="D538" s="30"/>
      <c r="E538" s="30"/>
      <c r="F538" s="30"/>
    </row>
    <row r="539" spans="2:6" x14ac:dyDescent="0.2">
      <c r="B539" s="30"/>
      <c r="C539" s="30"/>
      <c r="D539" s="30"/>
      <c r="E539" s="30"/>
      <c r="F539" s="30"/>
    </row>
    <row r="540" spans="2:6" x14ac:dyDescent="0.2">
      <c r="B540" s="30"/>
      <c r="C540" s="30"/>
      <c r="D540" s="30"/>
      <c r="E540" s="30"/>
      <c r="F540" s="30"/>
    </row>
    <row r="541" spans="2:6" x14ac:dyDescent="0.2">
      <c r="B541" s="30"/>
      <c r="C541" s="30"/>
      <c r="D541" s="30"/>
      <c r="E541" s="30"/>
      <c r="F541" s="30"/>
    </row>
    <row r="542" spans="2:6" x14ac:dyDescent="0.2">
      <c r="B542" s="30"/>
      <c r="C542" s="30"/>
      <c r="D542" s="30"/>
      <c r="E542" s="30"/>
      <c r="F542" s="30"/>
    </row>
    <row r="543" spans="2:6" x14ac:dyDescent="0.2">
      <c r="B543" s="30"/>
      <c r="C543" s="30"/>
      <c r="D543" s="30"/>
      <c r="E543" s="30"/>
      <c r="F543" s="30"/>
    </row>
    <row r="544" spans="2:6" x14ac:dyDescent="0.2">
      <c r="B544" s="30"/>
      <c r="C544" s="30"/>
      <c r="D544" s="30"/>
      <c r="E544" s="30"/>
      <c r="F544" s="30"/>
    </row>
    <row r="545" spans="2:6" x14ac:dyDescent="0.2">
      <c r="B545" s="30"/>
      <c r="C545" s="30"/>
      <c r="D545" s="30"/>
      <c r="E545" s="30"/>
      <c r="F545" s="30"/>
    </row>
    <row r="546" spans="2:6" x14ac:dyDescent="0.2">
      <c r="B546" s="30"/>
      <c r="C546" s="30"/>
      <c r="D546" s="30"/>
      <c r="E546" s="30"/>
      <c r="F546" s="30"/>
    </row>
    <row r="547" spans="2:6" x14ac:dyDescent="0.2">
      <c r="B547" s="30"/>
      <c r="C547" s="30"/>
      <c r="D547" s="30"/>
      <c r="E547" s="30"/>
      <c r="F547" s="30"/>
    </row>
    <row r="548" spans="2:6" x14ac:dyDescent="0.2">
      <c r="B548" s="30"/>
      <c r="C548" s="30"/>
      <c r="D548" s="30"/>
      <c r="E548" s="30"/>
      <c r="F548" s="30"/>
    </row>
    <row r="549" spans="2:6" x14ac:dyDescent="0.2">
      <c r="B549" s="30"/>
      <c r="C549" s="30"/>
      <c r="D549" s="30"/>
      <c r="E549" s="30"/>
      <c r="F549" s="30"/>
    </row>
    <row r="550" spans="2:6" x14ac:dyDescent="0.2">
      <c r="B550" s="30"/>
      <c r="C550" s="30"/>
      <c r="D550" s="30"/>
      <c r="E550" s="30"/>
      <c r="F550" s="30"/>
    </row>
    <row r="551" spans="2:6" x14ac:dyDescent="0.2">
      <c r="B551" s="30"/>
      <c r="C551" s="30"/>
      <c r="D551" s="30"/>
      <c r="E551" s="30"/>
      <c r="F551" s="30"/>
    </row>
    <row r="552" spans="2:6" x14ac:dyDescent="0.2">
      <c r="B552" s="30"/>
      <c r="C552" s="30"/>
      <c r="D552" s="30"/>
      <c r="E552" s="30"/>
      <c r="F552" s="30"/>
    </row>
    <row r="553" spans="2:6" x14ac:dyDescent="0.2">
      <c r="B553" s="30"/>
      <c r="C553" s="30"/>
      <c r="D553" s="30"/>
      <c r="E553" s="30"/>
      <c r="F553" s="30"/>
    </row>
    <row r="554" spans="2:6" x14ac:dyDescent="0.2">
      <c r="B554" s="30"/>
      <c r="C554" s="30"/>
      <c r="D554" s="30"/>
      <c r="E554" s="30"/>
      <c r="F554" s="30"/>
    </row>
    <row r="555" spans="2:6" x14ac:dyDescent="0.2">
      <c r="B555" s="30"/>
      <c r="C555" s="30"/>
      <c r="D555" s="30"/>
      <c r="E555" s="30"/>
      <c r="F555" s="30"/>
    </row>
    <row r="556" spans="2:6" x14ac:dyDescent="0.2">
      <c r="B556" s="30"/>
      <c r="C556" s="30"/>
      <c r="D556" s="30"/>
      <c r="E556" s="30"/>
      <c r="F556" s="30"/>
    </row>
    <row r="557" spans="2:6" x14ac:dyDescent="0.2">
      <c r="B557" s="30"/>
      <c r="C557" s="30"/>
      <c r="D557" s="30"/>
      <c r="E557" s="30"/>
      <c r="F557" s="30"/>
    </row>
    <row r="558" spans="2:6" x14ac:dyDescent="0.2">
      <c r="B558" s="30"/>
      <c r="C558" s="30"/>
      <c r="D558" s="30"/>
      <c r="E558" s="30"/>
      <c r="F558" s="30"/>
    </row>
    <row r="559" spans="2:6" x14ac:dyDescent="0.2">
      <c r="B559" s="30"/>
      <c r="C559" s="30"/>
      <c r="D559" s="30"/>
      <c r="E559" s="30"/>
      <c r="F559" s="30"/>
    </row>
    <row r="560" spans="2:6" x14ac:dyDescent="0.2">
      <c r="B560" s="30"/>
      <c r="C560" s="30"/>
      <c r="D560" s="30"/>
      <c r="E560" s="30"/>
      <c r="F560" s="30"/>
    </row>
    <row r="561" spans="2:10" x14ac:dyDescent="0.2">
      <c r="B561" s="30"/>
      <c r="C561" s="30"/>
      <c r="D561" s="30"/>
      <c r="E561" s="30"/>
      <c r="F561" s="30"/>
    </row>
    <row r="562" spans="2:10" x14ac:dyDescent="0.2">
      <c r="B562" s="30"/>
      <c r="C562" s="30"/>
      <c r="D562" s="30"/>
      <c r="E562" s="30"/>
      <c r="F562" s="30"/>
    </row>
    <row r="563" spans="2:10" x14ac:dyDescent="0.2">
      <c r="B563" s="30"/>
      <c r="C563" s="30"/>
      <c r="D563" s="30"/>
      <c r="E563" s="30"/>
      <c r="F563" s="30"/>
    </row>
    <row r="564" spans="2:10" x14ac:dyDescent="0.2">
      <c r="B564" s="30"/>
      <c r="C564" s="30"/>
      <c r="D564" s="30"/>
      <c r="E564" s="30"/>
      <c r="F564" s="30"/>
    </row>
    <row r="565" spans="2:10" x14ac:dyDescent="0.2">
      <c r="B565" s="30"/>
      <c r="C565" s="30"/>
      <c r="D565" s="30"/>
      <c r="E565" s="30"/>
      <c r="F565" s="30"/>
    </row>
    <row r="566" spans="2:10" x14ac:dyDescent="0.2">
      <c r="B566" s="30"/>
      <c r="C566" s="30"/>
      <c r="D566" s="30"/>
      <c r="E566" s="30"/>
      <c r="F566" s="30"/>
    </row>
    <row r="567" spans="2:10" x14ac:dyDescent="0.2">
      <c r="B567" s="30"/>
      <c r="C567" s="30"/>
      <c r="D567" s="30"/>
      <c r="E567" s="30"/>
      <c r="F567" s="30"/>
    </row>
    <row r="568" spans="2:10" x14ac:dyDescent="0.2">
      <c r="B568" s="30"/>
      <c r="C568" s="30"/>
      <c r="D568" s="30"/>
      <c r="E568" s="30"/>
      <c r="F568" s="30"/>
    </row>
    <row r="569" spans="2:10" x14ac:dyDescent="0.2">
      <c r="B569" s="30"/>
      <c r="C569" s="30"/>
      <c r="D569" s="30"/>
      <c r="E569" s="30"/>
      <c r="F569" s="30"/>
    </row>
    <row r="570" spans="2:10" x14ac:dyDescent="0.2">
      <c r="B570" s="30"/>
      <c r="C570" s="30"/>
      <c r="D570" s="30"/>
      <c r="E570" s="30"/>
      <c r="F570" s="30"/>
    </row>
    <row r="571" spans="2:10" x14ac:dyDescent="0.2">
      <c r="B571" s="30"/>
      <c r="C571" s="30"/>
      <c r="D571" s="30"/>
      <c r="E571" s="30"/>
      <c r="F571" s="30"/>
    </row>
    <row r="572" spans="2:10" x14ac:dyDescent="0.2">
      <c r="B572" s="30"/>
      <c r="C572" s="30"/>
      <c r="D572" s="30"/>
      <c r="E572" s="30"/>
      <c r="F572" s="30"/>
    </row>
    <row r="573" spans="2:10" x14ac:dyDescent="0.2">
      <c r="B573" s="30"/>
      <c r="C573" s="30"/>
      <c r="D573" s="30"/>
      <c r="E573" s="30"/>
      <c r="F573" s="30"/>
    </row>
    <row r="574" spans="2:10" s="24" customFormat="1" ht="15" x14ac:dyDescent="0.2">
      <c r="B574" s="30"/>
      <c r="C574" s="30"/>
      <c r="D574" s="30"/>
      <c r="E574" s="30"/>
      <c r="F574" s="30"/>
      <c r="J574" s="60"/>
    </row>
    <row r="575" spans="2:10" s="24" customFormat="1" ht="15" x14ac:dyDescent="0.2">
      <c r="B575" s="30"/>
      <c r="C575" s="30"/>
      <c r="D575" s="30"/>
      <c r="E575" s="30"/>
      <c r="F575" s="30"/>
      <c r="J575" s="60"/>
    </row>
    <row r="576" spans="2:10" s="24" customFormat="1" ht="15" x14ac:dyDescent="0.2">
      <c r="B576" s="30"/>
      <c r="C576" s="30"/>
      <c r="D576" s="30"/>
      <c r="E576" s="30"/>
      <c r="F576" s="30"/>
      <c r="J576" s="60"/>
    </row>
    <row r="577" spans="2:10" x14ac:dyDescent="0.2">
      <c r="B577" s="30"/>
      <c r="C577" s="30"/>
      <c r="D577" s="30"/>
      <c r="E577" s="30"/>
      <c r="F577" s="30"/>
    </row>
    <row r="578" spans="2:10" x14ac:dyDescent="0.2">
      <c r="B578" s="30"/>
      <c r="C578" s="30"/>
      <c r="D578" s="30"/>
      <c r="E578" s="30"/>
      <c r="F578" s="30"/>
    </row>
    <row r="579" spans="2:10" s="27" customFormat="1" ht="11.25" x14ac:dyDescent="0.2">
      <c r="J579" s="59"/>
    </row>
    <row r="580" spans="2:10" x14ac:dyDescent="0.2">
      <c r="B580" s="30"/>
      <c r="C580" s="30"/>
      <c r="D580" s="30"/>
      <c r="E580" s="30"/>
      <c r="F580" s="30"/>
    </row>
    <row r="581" spans="2:10" x14ac:dyDescent="0.2">
      <c r="B581" s="30"/>
      <c r="C581" s="30"/>
      <c r="D581" s="30"/>
      <c r="E581" s="30"/>
      <c r="F581" s="30"/>
    </row>
    <row r="582" spans="2:10" x14ac:dyDescent="0.2">
      <c r="B582" s="30"/>
      <c r="C582" s="30"/>
      <c r="D582" s="30"/>
      <c r="E582" s="30"/>
      <c r="F582" s="30"/>
    </row>
    <row r="583" spans="2:10" x14ac:dyDescent="0.2">
      <c r="B583" s="30"/>
      <c r="C583" s="30"/>
      <c r="D583" s="30"/>
      <c r="E583" s="30"/>
      <c r="F583" s="30"/>
    </row>
    <row r="584" spans="2:10" x14ac:dyDescent="0.2">
      <c r="B584" s="30"/>
      <c r="C584" s="30"/>
      <c r="D584" s="30"/>
      <c r="E584" s="30"/>
      <c r="F584" s="30"/>
    </row>
    <row r="585" spans="2:10" x14ac:dyDescent="0.2">
      <c r="B585" s="30"/>
      <c r="C585" s="30"/>
      <c r="D585" s="30"/>
      <c r="E585" s="30"/>
      <c r="F585" s="30"/>
    </row>
    <row r="586" spans="2:10" x14ac:dyDescent="0.2">
      <c r="B586" s="30"/>
      <c r="C586" s="30"/>
      <c r="D586" s="30"/>
      <c r="E586" s="30"/>
      <c r="F586" s="30"/>
    </row>
    <row r="587" spans="2:10" x14ac:dyDescent="0.2">
      <c r="B587" s="30"/>
      <c r="C587" s="30"/>
      <c r="D587" s="30"/>
      <c r="E587" s="30"/>
      <c r="F587" s="30"/>
    </row>
    <row r="588" spans="2:10" x14ac:dyDescent="0.2">
      <c r="B588" s="30"/>
      <c r="C588" s="30"/>
      <c r="D588" s="30"/>
      <c r="E588" s="30"/>
      <c r="F588" s="30"/>
    </row>
    <row r="589" spans="2:10" x14ac:dyDescent="0.2">
      <c r="B589" s="30"/>
      <c r="C589" s="30"/>
      <c r="D589" s="30"/>
      <c r="E589" s="30"/>
      <c r="F589" s="30"/>
    </row>
    <row r="590" spans="2:10" x14ac:dyDescent="0.2">
      <c r="B590" s="30"/>
      <c r="C590" s="30"/>
      <c r="D590" s="30"/>
      <c r="E590" s="30"/>
      <c r="F590" s="30"/>
    </row>
    <row r="591" spans="2:10" x14ac:dyDescent="0.2">
      <c r="B591" s="30"/>
      <c r="C591" s="30"/>
      <c r="D591" s="30"/>
      <c r="E591" s="30"/>
      <c r="F591" s="30"/>
    </row>
    <row r="592" spans="2:10" x14ac:dyDescent="0.2">
      <c r="B592" s="30"/>
      <c r="C592" s="30"/>
      <c r="D592" s="30"/>
      <c r="E592" s="30"/>
      <c r="F592" s="30"/>
    </row>
    <row r="593" spans="2:6" x14ac:dyDescent="0.2">
      <c r="B593" s="30"/>
      <c r="C593" s="30"/>
      <c r="D593" s="30"/>
      <c r="E593" s="30"/>
      <c r="F593" s="30"/>
    </row>
    <row r="594" spans="2:6" x14ac:dyDescent="0.2">
      <c r="B594" s="30"/>
      <c r="C594" s="30"/>
      <c r="D594" s="30"/>
      <c r="E594" s="30"/>
      <c r="F594" s="30"/>
    </row>
    <row r="595" spans="2:6" x14ac:dyDescent="0.2">
      <c r="B595" s="30"/>
      <c r="C595" s="30"/>
      <c r="D595" s="30"/>
      <c r="E595" s="30"/>
      <c r="F595" s="30"/>
    </row>
    <row r="596" spans="2:6" x14ac:dyDescent="0.2">
      <c r="B596" s="30"/>
      <c r="C596" s="30"/>
      <c r="D596" s="30"/>
      <c r="E596" s="30"/>
      <c r="F596" s="30"/>
    </row>
    <row r="597" spans="2:6" x14ac:dyDescent="0.2">
      <c r="B597" s="30"/>
      <c r="C597" s="30"/>
      <c r="D597" s="30"/>
      <c r="E597" s="30"/>
      <c r="F597" s="30"/>
    </row>
    <row r="598" spans="2:6" x14ac:dyDescent="0.2">
      <c r="B598" s="30"/>
      <c r="C598" s="30"/>
      <c r="D598" s="30"/>
      <c r="E598" s="30"/>
      <c r="F598" s="30"/>
    </row>
    <row r="599" spans="2:6" x14ac:dyDescent="0.2">
      <c r="B599" s="30"/>
      <c r="C599" s="30"/>
      <c r="D599" s="30"/>
      <c r="E599" s="30"/>
      <c r="F599" s="30"/>
    </row>
    <row r="600" spans="2:6" x14ac:dyDescent="0.2">
      <c r="B600" s="30"/>
      <c r="C600" s="30"/>
      <c r="D600" s="30"/>
      <c r="E600" s="30"/>
      <c r="F600" s="30"/>
    </row>
    <row r="601" spans="2:6" x14ac:dyDescent="0.2">
      <c r="B601" s="30"/>
      <c r="C601" s="30"/>
      <c r="D601" s="30"/>
      <c r="E601" s="30"/>
      <c r="F601" s="30"/>
    </row>
    <row r="602" spans="2:6" x14ac:dyDescent="0.2">
      <c r="B602" s="30"/>
      <c r="C602" s="30"/>
      <c r="D602" s="30"/>
      <c r="E602" s="30"/>
      <c r="F602" s="30"/>
    </row>
    <row r="603" spans="2:6" x14ac:dyDescent="0.2">
      <c r="B603" s="30"/>
      <c r="C603" s="30"/>
      <c r="D603" s="30"/>
      <c r="E603" s="30"/>
      <c r="F603" s="30"/>
    </row>
    <row r="604" spans="2:6" x14ac:dyDescent="0.2">
      <c r="B604" s="30"/>
      <c r="C604" s="30"/>
      <c r="D604" s="30"/>
      <c r="E604" s="30"/>
      <c r="F604" s="30"/>
    </row>
    <row r="605" spans="2:6" x14ac:dyDescent="0.2">
      <c r="B605" s="30"/>
      <c r="C605" s="30"/>
      <c r="D605" s="30"/>
      <c r="E605" s="30"/>
      <c r="F605" s="30"/>
    </row>
    <row r="606" spans="2:6" x14ac:dyDescent="0.2">
      <c r="B606" s="30"/>
      <c r="C606" s="30"/>
      <c r="D606" s="30"/>
      <c r="E606" s="30"/>
      <c r="F606" s="30"/>
    </row>
    <row r="607" spans="2:6" x14ac:dyDescent="0.2">
      <c r="B607" s="30"/>
      <c r="C607" s="30"/>
      <c r="D607" s="30"/>
      <c r="E607" s="30"/>
      <c r="F607" s="30"/>
    </row>
    <row r="608" spans="2:6" x14ac:dyDescent="0.2">
      <c r="B608" s="30"/>
      <c r="C608" s="30"/>
      <c r="D608" s="30"/>
      <c r="E608" s="30"/>
      <c r="F608" s="30"/>
    </row>
    <row r="609" spans="2:6" x14ac:dyDescent="0.2">
      <c r="B609" s="30"/>
      <c r="C609" s="30"/>
      <c r="D609" s="30"/>
      <c r="E609" s="30"/>
      <c r="F609" s="30"/>
    </row>
    <row r="610" spans="2:6" x14ac:dyDescent="0.2">
      <c r="B610" s="30"/>
      <c r="C610" s="30"/>
      <c r="D610" s="30"/>
      <c r="E610" s="30"/>
      <c r="F610" s="30"/>
    </row>
    <row r="611" spans="2:6" x14ac:dyDescent="0.2">
      <c r="B611" s="30"/>
      <c r="C611" s="30"/>
      <c r="D611" s="30"/>
      <c r="E611" s="30"/>
      <c r="F611" s="30"/>
    </row>
    <row r="612" spans="2:6" x14ac:dyDescent="0.2">
      <c r="B612" s="30"/>
      <c r="C612" s="30"/>
      <c r="D612" s="30"/>
      <c r="E612" s="30"/>
      <c r="F612" s="30"/>
    </row>
    <row r="613" spans="2:6" x14ac:dyDescent="0.2">
      <c r="B613" s="30"/>
      <c r="C613" s="30"/>
      <c r="D613" s="30"/>
      <c r="E613" s="30"/>
      <c r="F613" s="30"/>
    </row>
    <row r="614" spans="2:6" x14ac:dyDescent="0.2">
      <c r="B614" s="30"/>
      <c r="C614" s="30"/>
      <c r="D614" s="30"/>
      <c r="E614" s="30"/>
      <c r="F614" s="30"/>
    </row>
    <row r="615" spans="2:6" x14ac:dyDescent="0.2">
      <c r="B615" s="30"/>
      <c r="C615" s="30"/>
      <c r="D615" s="30"/>
      <c r="E615" s="30"/>
      <c r="F615" s="30"/>
    </row>
    <row r="616" spans="2:6" x14ac:dyDescent="0.2">
      <c r="B616" s="30"/>
      <c r="C616" s="30"/>
      <c r="D616" s="30"/>
      <c r="E616" s="30"/>
      <c r="F616" s="30"/>
    </row>
    <row r="617" spans="2:6" x14ac:dyDescent="0.2">
      <c r="B617" s="30"/>
      <c r="C617" s="30"/>
      <c r="D617" s="30"/>
      <c r="E617" s="30"/>
      <c r="F617" s="30"/>
    </row>
    <row r="618" spans="2:6" x14ac:dyDescent="0.2">
      <c r="B618" s="30"/>
      <c r="C618" s="30"/>
      <c r="D618" s="30"/>
      <c r="E618" s="30"/>
      <c r="F618" s="30"/>
    </row>
    <row r="619" spans="2:6" x14ac:dyDescent="0.2">
      <c r="B619" s="30"/>
      <c r="C619" s="30"/>
      <c r="D619" s="30"/>
      <c r="E619" s="30"/>
      <c r="F619" s="30"/>
    </row>
    <row r="626" spans="2:10" s="24" customFormat="1" ht="15" x14ac:dyDescent="0.2">
      <c r="J626" s="60"/>
    </row>
    <row r="627" spans="2:10" s="24" customFormat="1" ht="15" x14ac:dyDescent="0.2">
      <c r="J627" s="60"/>
    </row>
    <row r="628" spans="2:10" s="24" customFormat="1" ht="15" x14ac:dyDescent="0.2">
      <c r="J628" s="60"/>
    </row>
    <row r="631" spans="2:10" s="27" customFormat="1" ht="11.25" x14ac:dyDescent="0.2">
      <c r="J631" s="59"/>
    </row>
    <row r="634" spans="2:10" x14ac:dyDescent="0.2">
      <c r="B634" s="30"/>
      <c r="C634" s="30"/>
      <c r="D634" s="30"/>
      <c r="E634" s="30"/>
      <c r="F634" s="30"/>
    </row>
    <row r="635" spans="2:10" x14ac:dyDescent="0.2">
      <c r="B635" s="30"/>
      <c r="C635" s="30"/>
      <c r="D635" s="30"/>
      <c r="E635" s="30"/>
      <c r="F635" s="30"/>
    </row>
    <row r="636" spans="2:10" x14ac:dyDescent="0.2">
      <c r="B636" s="30"/>
      <c r="C636" s="30"/>
      <c r="D636" s="30"/>
      <c r="E636" s="30"/>
      <c r="F636" s="30"/>
    </row>
    <row r="637" spans="2:10" x14ac:dyDescent="0.2">
      <c r="B637" s="30"/>
      <c r="C637" s="30"/>
      <c r="D637" s="30"/>
      <c r="E637" s="30"/>
      <c r="F637" s="30"/>
    </row>
    <row r="638" spans="2:10" x14ac:dyDescent="0.2">
      <c r="B638" s="30"/>
      <c r="C638" s="30"/>
      <c r="D638" s="30"/>
      <c r="E638" s="30"/>
      <c r="F638" s="30"/>
    </row>
    <row r="639" spans="2:10" x14ac:dyDescent="0.2">
      <c r="B639" s="30"/>
      <c r="C639" s="30"/>
      <c r="D639" s="30"/>
      <c r="E639" s="30"/>
      <c r="F639" s="30"/>
    </row>
    <row r="640" spans="2:10" x14ac:dyDescent="0.2">
      <c r="B640" s="30"/>
      <c r="C640" s="30"/>
      <c r="D640" s="30"/>
      <c r="E640" s="30"/>
      <c r="F640" s="30"/>
    </row>
    <row r="641" spans="2:6" x14ac:dyDescent="0.2">
      <c r="B641" s="30"/>
      <c r="C641" s="30"/>
      <c r="D641" s="30"/>
      <c r="E641" s="30"/>
      <c r="F641" s="30"/>
    </row>
    <row r="642" spans="2:6" x14ac:dyDescent="0.2">
      <c r="B642" s="30"/>
      <c r="C642" s="30"/>
      <c r="D642" s="30"/>
      <c r="E642" s="30"/>
      <c r="F642" s="30"/>
    </row>
    <row r="643" spans="2:6" x14ac:dyDescent="0.2">
      <c r="B643" s="30"/>
      <c r="C643" s="30"/>
      <c r="D643" s="30"/>
      <c r="E643" s="30"/>
      <c r="F643" s="30"/>
    </row>
    <row r="644" spans="2:6" x14ac:dyDescent="0.2">
      <c r="B644" s="30"/>
      <c r="C644" s="30"/>
      <c r="D644" s="30"/>
      <c r="E644" s="30"/>
      <c r="F644" s="30"/>
    </row>
    <row r="645" spans="2:6" x14ac:dyDescent="0.2">
      <c r="B645" s="30"/>
      <c r="C645" s="30"/>
      <c r="D645" s="30"/>
      <c r="E645" s="30"/>
      <c r="F645" s="30"/>
    </row>
    <row r="646" spans="2:6" x14ac:dyDescent="0.2">
      <c r="B646" s="30"/>
      <c r="C646" s="30"/>
      <c r="D646" s="30"/>
      <c r="E646" s="30"/>
      <c r="F646" s="30"/>
    </row>
    <row r="647" spans="2:6" x14ac:dyDescent="0.2">
      <c r="B647" s="30"/>
      <c r="C647" s="30"/>
      <c r="D647" s="30"/>
      <c r="E647" s="30"/>
      <c r="F647" s="30"/>
    </row>
    <row r="648" spans="2:6" x14ac:dyDescent="0.2">
      <c r="B648" s="30"/>
      <c r="C648" s="30"/>
      <c r="D648" s="30"/>
      <c r="E648" s="30"/>
      <c r="F648" s="30"/>
    </row>
    <row r="649" spans="2:6" x14ac:dyDescent="0.2">
      <c r="B649" s="30"/>
      <c r="C649" s="30"/>
      <c r="D649" s="30"/>
      <c r="E649" s="30"/>
      <c r="F649" s="30"/>
    </row>
    <row r="650" spans="2:6" x14ac:dyDescent="0.2">
      <c r="B650" s="30"/>
      <c r="C650" s="30"/>
      <c r="D650" s="30"/>
      <c r="E650" s="30"/>
      <c r="F650" s="30"/>
    </row>
    <row r="651" spans="2:6" x14ac:dyDescent="0.2">
      <c r="B651" s="30"/>
      <c r="C651" s="30"/>
      <c r="D651" s="30"/>
      <c r="E651" s="30"/>
      <c r="F651" s="30"/>
    </row>
    <row r="652" spans="2:6" x14ac:dyDescent="0.2">
      <c r="B652" s="30"/>
      <c r="C652" s="30"/>
      <c r="D652" s="30"/>
      <c r="E652" s="30"/>
      <c r="F652" s="30"/>
    </row>
    <row r="653" spans="2:6" x14ac:dyDescent="0.2">
      <c r="B653" s="30"/>
      <c r="C653" s="30"/>
      <c r="D653" s="30"/>
      <c r="E653" s="30"/>
      <c r="F653" s="30"/>
    </row>
    <row r="654" spans="2:6" x14ac:dyDescent="0.2">
      <c r="B654" s="30"/>
      <c r="C654" s="30"/>
      <c r="D654" s="30"/>
      <c r="E654" s="30"/>
      <c r="F654" s="30"/>
    </row>
    <row r="655" spans="2:6" x14ac:dyDescent="0.2">
      <c r="B655" s="30"/>
      <c r="C655" s="30"/>
      <c r="D655" s="30"/>
      <c r="E655" s="30"/>
      <c r="F655" s="30"/>
    </row>
    <row r="656" spans="2:6" x14ac:dyDescent="0.2">
      <c r="B656" s="30"/>
      <c r="C656" s="30"/>
      <c r="D656" s="30"/>
      <c r="E656" s="30"/>
      <c r="F656" s="30"/>
    </row>
    <row r="657" spans="2:6" x14ac:dyDescent="0.2">
      <c r="B657" s="30"/>
      <c r="C657" s="30"/>
      <c r="D657" s="30"/>
      <c r="E657" s="30"/>
      <c r="F657" s="30"/>
    </row>
    <row r="658" spans="2:6" x14ac:dyDescent="0.2">
      <c r="B658" s="30"/>
      <c r="C658" s="30"/>
      <c r="D658" s="30"/>
      <c r="E658" s="30"/>
      <c r="F658" s="30"/>
    </row>
    <row r="659" spans="2:6" x14ac:dyDescent="0.2">
      <c r="B659" s="30"/>
      <c r="C659" s="30"/>
      <c r="D659" s="30"/>
      <c r="E659" s="30"/>
      <c r="F659" s="30"/>
    </row>
    <row r="660" spans="2:6" x14ac:dyDescent="0.2">
      <c r="B660" s="30"/>
      <c r="C660" s="30"/>
      <c r="D660" s="30"/>
      <c r="E660" s="30"/>
      <c r="F660" s="30"/>
    </row>
    <row r="661" spans="2:6" x14ac:dyDescent="0.2">
      <c r="B661" s="30"/>
      <c r="C661" s="30"/>
      <c r="D661" s="30"/>
      <c r="E661" s="30"/>
      <c r="F661" s="30"/>
    </row>
    <row r="662" spans="2:6" x14ac:dyDescent="0.2">
      <c r="B662" s="30"/>
      <c r="C662" s="30"/>
      <c r="D662" s="30"/>
      <c r="E662" s="30"/>
      <c r="F662" s="30"/>
    </row>
    <row r="663" spans="2:6" x14ac:dyDescent="0.2">
      <c r="B663" s="30"/>
      <c r="C663" s="30"/>
      <c r="D663" s="30"/>
      <c r="E663" s="30"/>
      <c r="F663" s="30"/>
    </row>
    <row r="664" spans="2:6" x14ac:dyDescent="0.2">
      <c r="B664" s="30"/>
      <c r="C664" s="30"/>
      <c r="D664" s="30"/>
      <c r="E664" s="30"/>
      <c r="F664" s="30"/>
    </row>
    <row r="665" spans="2:6" x14ac:dyDescent="0.2">
      <c r="B665" s="30"/>
      <c r="C665" s="30"/>
      <c r="D665" s="30"/>
      <c r="E665" s="30"/>
      <c r="F665" s="30"/>
    </row>
    <row r="666" spans="2:6" x14ac:dyDescent="0.2">
      <c r="B666" s="30"/>
      <c r="C666" s="30"/>
      <c r="D666" s="30"/>
      <c r="E666" s="30"/>
      <c r="F666" s="30"/>
    </row>
    <row r="667" spans="2:6" x14ac:dyDescent="0.2">
      <c r="B667" s="30"/>
      <c r="C667" s="30"/>
      <c r="D667" s="30"/>
      <c r="E667" s="30"/>
      <c r="F667" s="30"/>
    </row>
    <row r="668" spans="2:6" x14ac:dyDescent="0.2">
      <c r="B668" s="30"/>
      <c r="C668" s="30"/>
      <c r="D668" s="30"/>
      <c r="E668" s="30"/>
      <c r="F668" s="30"/>
    </row>
    <row r="669" spans="2:6" x14ac:dyDescent="0.2">
      <c r="B669" s="30"/>
      <c r="C669" s="30"/>
      <c r="D669" s="30"/>
      <c r="E669" s="30"/>
      <c r="F669" s="30"/>
    </row>
    <row r="670" spans="2:6" x14ac:dyDescent="0.2">
      <c r="B670" s="30"/>
      <c r="C670" s="30"/>
      <c r="D670" s="30"/>
      <c r="E670" s="30"/>
      <c r="F670" s="30"/>
    </row>
    <row r="671" spans="2:6" x14ac:dyDescent="0.2">
      <c r="B671" s="30"/>
      <c r="C671" s="30"/>
      <c r="D671" s="30"/>
      <c r="E671" s="30"/>
      <c r="F671" s="30"/>
    </row>
    <row r="678" spans="2:10" s="24" customFormat="1" ht="15" x14ac:dyDescent="0.2">
      <c r="J678" s="60"/>
    </row>
    <row r="679" spans="2:10" s="24" customFormat="1" ht="15" x14ac:dyDescent="0.2">
      <c r="J679" s="60"/>
    </row>
    <row r="680" spans="2:10" s="24" customFormat="1" ht="15" x14ac:dyDescent="0.2">
      <c r="J680" s="60"/>
    </row>
    <row r="683" spans="2:10" s="27" customFormat="1" ht="11.25" x14ac:dyDescent="0.2">
      <c r="J683" s="59"/>
    </row>
    <row r="686" spans="2:10" x14ac:dyDescent="0.2">
      <c r="B686" s="30"/>
      <c r="C686" s="30"/>
      <c r="D686" s="30"/>
      <c r="E686" s="30"/>
      <c r="F686" s="30"/>
    </row>
    <row r="687" spans="2:10" x14ac:dyDescent="0.2">
      <c r="B687" s="30"/>
      <c r="C687" s="30"/>
      <c r="D687" s="30"/>
      <c r="E687" s="30"/>
      <c r="F687" s="30"/>
    </row>
    <row r="688" spans="2:10" x14ac:dyDescent="0.2">
      <c r="B688" s="30"/>
      <c r="C688" s="30"/>
      <c r="D688" s="30"/>
      <c r="E688" s="30"/>
      <c r="F688" s="30"/>
    </row>
    <row r="689" spans="2:6" x14ac:dyDescent="0.2">
      <c r="B689" s="30"/>
      <c r="C689" s="30"/>
      <c r="D689" s="30"/>
      <c r="E689" s="30"/>
      <c r="F689" s="30"/>
    </row>
    <row r="690" spans="2:6" x14ac:dyDescent="0.2">
      <c r="B690" s="30"/>
      <c r="C690" s="30"/>
      <c r="D690" s="30"/>
      <c r="E690" s="30"/>
      <c r="F690" s="30"/>
    </row>
    <row r="691" spans="2:6" x14ac:dyDescent="0.2">
      <c r="B691" s="30"/>
      <c r="C691" s="30"/>
      <c r="D691" s="30"/>
      <c r="E691" s="30"/>
      <c r="F691" s="30"/>
    </row>
    <row r="692" spans="2:6" x14ac:dyDescent="0.2">
      <c r="B692" s="30"/>
      <c r="C692" s="30"/>
      <c r="D692" s="30"/>
      <c r="E692" s="30"/>
      <c r="F692" s="30"/>
    </row>
    <row r="693" spans="2:6" x14ac:dyDescent="0.2">
      <c r="B693" s="30"/>
      <c r="C693" s="30"/>
      <c r="D693" s="30"/>
      <c r="E693" s="30"/>
      <c r="F693" s="30"/>
    </row>
    <row r="694" spans="2:6" x14ac:dyDescent="0.2">
      <c r="B694" s="30"/>
      <c r="C694" s="30"/>
      <c r="D694" s="30"/>
      <c r="E694" s="30"/>
      <c r="F694" s="30"/>
    </row>
    <row r="695" spans="2:6" x14ac:dyDescent="0.2">
      <c r="B695" s="30"/>
      <c r="C695" s="30"/>
      <c r="D695" s="30"/>
      <c r="E695" s="30"/>
      <c r="F695" s="30"/>
    </row>
    <row r="696" spans="2:6" x14ac:dyDescent="0.2">
      <c r="B696" s="30"/>
      <c r="C696" s="30"/>
      <c r="D696" s="30"/>
      <c r="E696" s="30"/>
      <c r="F696" s="30"/>
    </row>
    <row r="697" spans="2:6" x14ac:dyDescent="0.2">
      <c r="B697" s="30"/>
      <c r="C697" s="30"/>
      <c r="D697" s="30"/>
      <c r="E697" s="30"/>
      <c r="F697" s="30"/>
    </row>
    <row r="698" spans="2:6" x14ac:dyDescent="0.2">
      <c r="B698" s="30"/>
      <c r="C698" s="30"/>
      <c r="D698" s="30"/>
      <c r="E698" s="30"/>
      <c r="F698" s="30"/>
    </row>
    <row r="699" spans="2:6" x14ac:dyDescent="0.2">
      <c r="B699" s="30"/>
      <c r="C699" s="30"/>
      <c r="D699" s="30"/>
      <c r="E699" s="30"/>
      <c r="F699" s="30"/>
    </row>
    <row r="700" spans="2:6" x14ac:dyDescent="0.2">
      <c r="B700" s="30"/>
      <c r="C700" s="30"/>
      <c r="D700" s="30"/>
      <c r="E700" s="30"/>
      <c r="F700" s="30"/>
    </row>
    <row r="701" spans="2:6" x14ac:dyDescent="0.2">
      <c r="B701" s="30"/>
      <c r="C701" s="30"/>
      <c r="D701" s="30"/>
      <c r="E701" s="30"/>
      <c r="F701" s="30"/>
    </row>
    <row r="702" spans="2:6" x14ac:dyDescent="0.2">
      <c r="B702" s="30"/>
      <c r="C702" s="30"/>
      <c r="D702" s="30"/>
      <c r="E702" s="30"/>
      <c r="F702" s="30"/>
    </row>
    <row r="703" spans="2:6" x14ac:dyDescent="0.2">
      <c r="B703" s="30"/>
      <c r="C703" s="30"/>
      <c r="D703" s="30"/>
      <c r="E703" s="30"/>
      <c r="F703" s="30"/>
    </row>
    <row r="704" spans="2:6" x14ac:dyDescent="0.2">
      <c r="B704" s="30"/>
      <c r="C704" s="30"/>
      <c r="D704" s="30"/>
      <c r="E704" s="30"/>
      <c r="F704" s="30"/>
    </row>
    <row r="705" spans="2:6" x14ac:dyDescent="0.2">
      <c r="B705" s="30"/>
      <c r="C705" s="30"/>
      <c r="D705" s="30"/>
      <c r="E705" s="30"/>
      <c r="F705" s="30"/>
    </row>
    <row r="706" spans="2:6" x14ac:dyDescent="0.2">
      <c r="B706" s="30"/>
      <c r="C706" s="30"/>
      <c r="D706" s="30"/>
      <c r="E706" s="30"/>
      <c r="F706" s="30"/>
    </row>
    <row r="707" spans="2:6" x14ac:dyDescent="0.2">
      <c r="B707" s="30"/>
      <c r="C707" s="30"/>
      <c r="D707" s="30"/>
      <c r="E707" s="30"/>
      <c r="F707" s="30"/>
    </row>
    <row r="708" spans="2:6" x14ac:dyDescent="0.2">
      <c r="B708" s="30"/>
      <c r="C708" s="30"/>
      <c r="D708" s="30"/>
      <c r="E708" s="30"/>
      <c r="F708" s="30"/>
    </row>
    <row r="709" spans="2:6" x14ac:dyDescent="0.2">
      <c r="B709" s="30"/>
      <c r="C709" s="30"/>
      <c r="D709" s="30"/>
      <c r="E709" s="30"/>
      <c r="F709" s="30"/>
    </row>
    <row r="710" spans="2:6" x14ac:dyDescent="0.2">
      <c r="B710" s="30"/>
      <c r="C710" s="30"/>
      <c r="D710" s="30"/>
      <c r="E710" s="30"/>
      <c r="F710" s="30"/>
    </row>
    <row r="711" spans="2:6" x14ac:dyDescent="0.2">
      <c r="B711" s="30"/>
      <c r="C711" s="30"/>
      <c r="D711" s="30"/>
      <c r="E711" s="30"/>
      <c r="F711" s="30"/>
    </row>
    <row r="712" spans="2:6" x14ac:dyDescent="0.2">
      <c r="B712" s="30"/>
      <c r="C712" s="30"/>
      <c r="D712" s="30"/>
      <c r="E712" s="30"/>
      <c r="F712" s="30"/>
    </row>
    <row r="713" spans="2:6" x14ac:dyDescent="0.2">
      <c r="B713" s="30"/>
      <c r="C713" s="30"/>
      <c r="D713" s="30"/>
      <c r="E713" s="30"/>
      <c r="F713" s="30"/>
    </row>
    <row r="714" spans="2:6" x14ac:dyDescent="0.2">
      <c r="B714" s="30"/>
      <c r="C714" s="30"/>
      <c r="D714" s="30"/>
      <c r="E714" s="30"/>
      <c r="F714" s="30"/>
    </row>
    <row r="715" spans="2:6" x14ac:dyDescent="0.2">
      <c r="B715" s="30"/>
      <c r="C715" s="30"/>
      <c r="D715" s="30"/>
      <c r="E715" s="30"/>
      <c r="F715" s="30"/>
    </row>
    <row r="716" spans="2:6" x14ac:dyDescent="0.2">
      <c r="B716" s="30"/>
      <c r="C716" s="30"/>
      <c r="D716" s="30"/>
      <c r="E716" s="30"/>
      <c r="F716" s="30"/>
    </row>
    <row r="717" spans="2:6" x14ac:dyDescent="0.2">
      <c r="B717" s="30"/>
      <c r="C717" s="30"/>
      <c r="D717" s="30"/>
      <c r="E717" s="30"/>
      <c r="F717" s="30"/>
    </row>
    <row r="718" spans="2:6" x14ac:dyDescent="0.2">
      <c r="B718" s="30"/>
      <c r="C718" s="30"/>
      <c r="D718" s="30"/>
      <c r="E718" s="30"/>
      <c r="F718" s="30"/>
    </row>
    <row r="719" spans="2:6" x14ac:dyDescent="0.2">
      <c r="B719" s="30"/>
      <c r="C719" s="30"/>
      <c r="D719" s="30"/>
      <c r="E719" s="30"/>
      <c r="F719" s="30"/>
    </row>
    <row r="720" spans="2:6" x14ac:dyDescent="0.2">
      <c r="B720" s="30"/>
      <c r="C720" s="30"/>
      <c r="D720" s="30"/>
      <c r="E720" s="30"/>
      <c r="F720" s="30"/>
    </row>
    <row r="721" spans="2:10" x14ac:dyDescent="0.2">
      <c r="B721" s="30"/>
      <c r="C721" s="30"/>
      <c r="D721" s="30"/>
      <c r="E721" s="30"/>
      <c r="F721" s="30"/>
    </row>
    <row r="722" spans="2:10" x14ac:dyDescent="0.2">
      <c r="B722" s="30"/>
      <c r="C722" s="30"/>
      <c r="D722" s="30"/>
      <c r="E722" s="30"/>
      <c r="F722" s="30"/>
    </row>
    <row r="723" spans="2:10" x14ac:dyDescent="0.2">
      <c r="B723" s="30"/>
      <c r="C723" s="30"/>
      <c r="D723" s="30"/>
      <c r="E723" s="30"/>
      <c r="F723" s="30"/>
    </row>
    <row r="730" spans="2:10" s="24" customFormat="1" ht="15" x14ac:dyDescent="0.2">
      <c r="J730" s="60"/>
    </row>
    <row r="731" spans="2:10" s="24" customFormat="1" ht="15" x14ac:dyDescent="0.2">
      <c r="J731" s="60"/>
    </row>
    <row r="732" spans="2:10" s="24" customFormat="1" ht="15" x14ac:dyDescent="0.2">
      <c r="J732" s="60"/>
    </row>
    <row r="735" spans="2:10" s="27" customFormat="1" ht="11.25" x14ac:dyDescent="0.2">
      <c r="J735" s="59"/>
    </row>
    <row r="738" spans="2:6" x14ac:dyDescent="0.2">
      <c r="B738" s="30"/>
      <c r="C738" s="30"/>
      <c r="D738" s="30"/>
      <c r="E738" s="30"/>
      <c r="F738" s="30"/>
    </row>
    <row r="739" spans="2:6" x14ac:dyDescent="0.2">
      <c r="B739" s="30"/>
      <c r="C739" s="30"/>
      <c r="D739" s="30"/>
      <c r="E739" s="30"/>
      <c r="F739" s="30"/>
    </row>
    <row r="740" spans="2:6" x14ac:dyDescent="0.2">
      <c r="B740" s="30"/>
      <c r="C740" s="30"/>
      <c r="D740" s="30"/>
      <c r="E740" s="30"/>
      <c r="F740" s="30"/>
    </row>
    <row r="741" spans="2:6" x14ac:dyDescent="0.2">
      <c r="B741" s="30"/>
      <c r="C741" s="30"/>
      <c r="D741" s="30"/>
      <c r="E741" s="30"/>
      <c r="F741" s="30"/>
    </row>
    <row r="742" spans="2:6" x14ac:dyDescent="0.2">
      <c r="B742" s="30"/>
      <c r="C742" s="30"/>
      <c r="D742" s="30"/>
      <c r="E742" s="30"/>
      <c r="F742" s="30"/>
    </row>
    <row r="743" spans="2:6" x14ac:dyDescent="0.2">
      <c r="B743" s="30"/>
      <c r="C743" s="30"/>
      <c r="D743" s="30"/>
      <c r="E743" s="30"/>
      <c r="F743" s="30"/>
    </row>
    <row r="744" spans="2:6" x14ac:dyDescent="0.2">
      <c r="B744" s="30"/>
      <c r="C744" s="30"/>
      <c r="D744" s="30"/>
      <c r="E744" s="30"/>
      <c r="F744" s="30"/>
    </row>
    <row r="745" spans="2:6" x14ac:dyDescent="0.2">
      <c r="B745" s="30"/>
      <c r="C745" s="30"/>
      <c r="D745" s="30"/>
      <c r="E745" s="30"/>
      <c r="F745" s="30"/>
    </row>
    <row r="746" spans="2:6" x14ac:dyDescent="0.2">
      <c r="B746" s="30"/>
      <c r="C746" s="30"/>
      <c r="D746" s="30"/>
      <c r="E746" s="30"/>
      <c r="F746" s="30"/>
    </row>
    <row r="747" spans="2:6" x14ac:dyDescent="0.2">
      <c r="B747" s="30"/>
      <c r="C747" s="30"/>
      <c r="D747" s="30"/>
      <c r="E747" s="30"/>
      <c r="F747" s="30"/>
    </row>
    <row r="748" spans="2:6" x14ac:dyDescent="0.2">
      <c r="B748" s="30"/>
      <c r="C748" s="30"/>
      <c r="D748" s="30"/>
      <c r="E748" s="30"/>
      <c r="F748" s="30"/>
    </row>
    <row r="749" spans="2:6" x14ac:dyDescent="0.2">
      <c r="B749" s="30"/>
      <c r="C749" s="30"/>
      <c r="D749" s="30"/>
      <c r="E749" s="30"/>
      <c r="F749" s="30"/>
    </row>
    <row r="750" spans="2:6" x14ac:dyDescent="0.2">
      <c r="B750" s="30"/>
      <c r="C750" s="30"/>
      <c r="D750" s="30"/>
      <c r="E750" s="30"/>
      <c r="F750" s="30"/>
    </row>
    <row r="751" spans="2:6" x14ac:dyDescent="0.2">
      <c r="B751" s="30"/>
      <c r="C751" s="30"/>
      <c r="D751" s="30"/>
      <c r="E751" s="30"/>
      <c r="F751" s="30"/>
    </row>
    <row r="752" spans="2:6" x14ac:dyDescent="0.2">
      <c r="B752" s="30"/>
      <c r="C752" s="30"/>
      <c r="D752" s="30"/>
      <c r="E752" s="30"/>
      <c r="F752" s="30"/>
    </row>
    <row r="753" spans="2:6" x14ac:dyDescent="0.2">
      <c r="B753" s="30"/>
      <c r="C753" s="30"/>
      <c r="D753" s="30"/>
      <c r="E753" s="30"/>
      <c r="F753" s="30"/>
    </row>
    <row r="754" spans="2:6" x14ac:dyDescent="0.2">
      <c r="B754" s="30"/>
      <c r="C754" s="30"/>
      <c r="D754" s="30"/>
      <c r="E754" s="30"/>
      <c r="F754" s="30"/>
    </row>
    <row r="755" spans="2:6" x14ac:dyDescent="0.2">
      <c r="B755" s="30"/>
      <c r="C755" s="30"/>
      <c r="D755" s="30"/>
      <c r="E755" s="30"/>
      <c r="F755" s="30"/>
    </row>
    <row r="756" spans="2:6" x14ac:dyDescent="0.2">
      <c r="B756" s="30"/>
      <c r="C756" s="30"/>
      <c r="D756" s="30"/>
      <c r="E756" s="30"/>
      <c r="F756" s="30"/>
    </row>
    <row r="757" spans="2:6" x14ac:dyDescent="0.2">
      <c r="B757" s="30"/>
      <c r="C757" s="30"/>
      <c r="D757" s="30"/>
      <c r="E757" s="30"/>
      <c r="F757" s="30"/>
    </row>
    <row r="758" spans="2:6" x14ac:dyDescent="0.2">
      <c r="B758" s="30"/>
      <c r="C758" s="30"/>
      <c r="D758" s="30"/>
      <c r="E758" s="30"/>
      <c r="F758" s="30"/>
    </row>
    <row r="759" spans="2:6" x14ac:dyDescent="0.2">
      <c r="B759" s="30"/>
      <c r="C759" s="30"/>
      <c r="D759" s="30"/>
      <c r="E759" s="30"/>
      <c r="F759" s="30"/>
    </row>
    <row r="760" spans="2:6" x14ac:dyDescent="0.2">
      <c r="B760" s="30"/>
      <c r="C760" s="30"/>
      <c r="D760" s="30"/>
      <c r="E760" s="30"/>
      <c r="F760" s="30"/>
    </row>
    <row r="761" spans="2:6" x14ac:dyDescent="0.2">
      <c r="B761" s="30"/>
      <c r="C761" s="30"/>
      <c r="D761" s="30"/>
      <c r="E761" s="30"/>
      <c r="F761" s="30"/>
    </row>
    <row r="762" spans="2:6" x14ac:dyDescent="0.2">
      <c r="B762" s="30"/>
      <c r="C762" s="30"/>
      <c r="D762" s="30"/>
      <c r="E762" s="30"/>
      <c r="F762" s="30"/>
    </row>
    <row r="763" spans="2:6" x14ac:dyDescent="0.2">
      <c r="B763" s="30"/>
      <c r="C763" s="30"/>
      <c r="D763" s="30"/>
      <c r="E763" s="30"/>
      <c r="F763" s="30"/>
    </row>
    <row r="764" spans="2:6" x14ac:dyDescent="0.2">
      <c r="B764" s="30"/>
      <c r="C764" s="30"/>
      <c r="D764" s="30"/>
      <c r="E764" s="30"/>
      <c r="F764" s="30"/>
    </row>
    <row r="765" spans="2:6" x14ac:dyDescent="0.2">
      <c r="B765" s="30"/>
      <c r="C765" s="30"/>
      <c r="D765" s="30"/>
      <c r="E765" s="30"/>
      <c r="F765" s="30"/>
    </row>
    <row r="766" spans="2:6" x14ac:dyDescent="0.2">
      <c r="B766" s="30"/>
      <c r="C766" s="30"/>
      <c r="D766" s="30"/>
      <c r="E766" s="30"/>
      <c r="F766" s="30"/>
    </row>
    <row r="767" spans="2:6" x14ac:dyDescent="0.2">
      <c r="B767" s="30"/>
      <c r="C767" s="30"/>
      <c r="D767" s="30"/>
      <c r="E767" s="30"/>
      <c r="F767" s="30"/>
    </row>
    <row r="768" spans="2:6" x14ac:dyDescent="0.2">
      <c r="B768" s="30"/>
      <c r="C768" s="30"/>
      <c r="D768" s="30"/>
      <c r="E768" s="30"/>
      <c r="F768" s="30"/>
    </row>
    <row r="769" spans="2:6" x14ac:dyDescent="0.2">
      <c r="B769" s="30"/>
      <c r="C769" s="30"/>
      <c r="D769" s="30"/>
      <c r="E769" s="30"/>
      <c r="F769" s="30"/>
    </row>
    <row r="770" spans="2:6" x14ac:dyDescent="0.2">
      <c r="B770" s="30"/>
      <c r="C770" s="30"/>
      <c r="D770" s="30"/>
      <c r="E770" s="30"/>
      <c r="F770" s="30"/>
    </row>
    <row r="771" spans="2:6" x14ac:dyDescent="0.2">
      <c r="B771" s="30"/>
      <c r="C771" s="30"/>
      <c r="D771" s="30"/>
      <c r="E771" s="30"/>
      <c r="F771" s="30"/>
    </row>
    <row r="772" spans="2:6" x14ac:dyDescent="0.2">
      <c r="B772" s="30"/>
      <c r="C772" s="30"/>
      <c r="D772" s="30"/>
      <c r="E772" s="30"/>
      <c r="F772" s="30"/>
    </row>
    <row r="773" spans="2:6" x14ac:dyDescent="0.2">
      <c r="B773" s="30"/>
      <c r="C773" s="30"/>
      <c r="D773" s="30"/>
      <c r="E773" s="30"/>
      <c r="F773" s="30"/>
    </row>
    <row r="774" spans="2:6" x14ac:dyDescent="0.2">
      <c r="B774" s="30"/>
      <c r="C774" s="30"/>
      <c r="D774" s="30"/>
      <c r="E774" s="30"/>
      <c r="F774" s="30"/>
    </row>
    <row r="775" spans="2:6" x14ac:dyDescent="0.2">
      <c r="B775" s="30"/>
      <c r="C775" s="30"/>
      <c r="D775" s="30"/>
      <c r="E775" s="30"/>
      <c r="F775" s="30"/>
    </row>
  </sheetData>
  <mergeCells count="1">
    <mergeCell ref="A3:K3"/>
  </mergeCells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24"/>
  <dimension ref="A1:K774"/>
  <sheetViews>
    <sheetView showGridLines="0" workbookViewId="0">
      <selection activeCell="T14" sqref="S12:T14"/>
    </sheetView>
  </sheetViews>
  <sheetFormatPr defaultColWidth="9.140625" defaultRowHeight="12.75" x14ac:dyDescent="0.2"/>
  <cols>
    <col min="1" max="1" width="17.140625" style="27" customWidth="1"/>
    <col min="2" max="9" width="9.7109375" customWidth="1"/>
    <col min="10" max="10" width="1.140625" customWidth="1"/>
    <col min="11" max="11" width="9.7109375" customWidth="1"/>
  </cols>
  <sheetData>
    <row r="1" spans="1:11" s="24" customFormat="1" ht="15.75" customHeight="1" x14ac:dyDescent="0.2"/>
    <row r="2" spans="1:11" s="24" customFormat="1" ht="15.75" customHeight="1" x14ac:dyDescent="0.25">
      <c r="A2" s="16"/>
    </row>
    <row r="3" spans="1:11" s="24" customFormat="1" ht="15.75" customHeight="1" x14ac:dyDescent="0.25">
      <c r="A3" s="191" t="s">
        <v>199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1" s="24" customFormat="1" ht="15.75" customHeight="1" x14ac:dyDescent="0.25">
      <c r="A4" s="16"/>
    </row>
    <row r="5" spans="1:11" ht="15.75" customHeight="1" x14ac:dyDescent="0.2"/>
    <row r="6" spans="1:11" s="27" customFormat="1" ht="15.75" customHeight="1" x14ac:dyDescent="0.2">
      <c r="B6" s="45" t="s">
        <v>79</v>
      </c>
      <c r="C6" s="45" t="s">
        <v>144</v>
      </c>
      <c r="D6" s="45" t="s">
        <v>145</v>
      </c>
      <c r="E6" s="45" t="s">
        <v>78</v>
      </c>
      <c r="F6" s="67" t="s">
        <v>146</v>
      </c>
      <c r="G6" s="45" t="s">
        <v>77</v>
      </c>
      <c r="H6" s="45" t="s">
        <v>147</v>
      </c>
      <c r="I6" s="45" t="s">
        <v>141</v>
      </c>
      <c r="J6" s="39"/>
      <c r="K6" s="45" t="s">
        <v>84</v>
      </c>
    </row>
    <row r="7" spans="1:11" s="27" customFormat="1" ht="15.75" customHeight="1" x14ac:dyDescent="0.2">
      <c r="B7" s="45" t="s">
        <v>143</v>
      </c>
      <c r="C7" s="45" t="s">
        <v>143</v>
      </c>
      <c r="D7" s="45" t="s">
        <v>143</v>
      </c>
      <c r="E7" s="45" t="s">
        <v>143</v>
      </c>
      <c r="F7" s="67"/>
      <c r="G7" s="45"/>
      <c r="H7" s="45" t="s">
        <v>86</v>
      </c>
      <c r="I7" s="45"/>
      <c r="J7" s="39"/>
      <c r="K7" s="45" t="s">
        <v>85</v>
      </c>
    </row>
    <row r="8" spans="1:11" s="27" customFormat="1" ht="15.75" hidden="1" customHeight="1" x14ac:dyDescent="0.2">
      <c r="B8" s="44"/>
      <c r="C8" s="29"/>
      <c r="D8" s="29"/>
      <c r="E8" s="29"/>
      <c r="F8" s="52"/>
      <c r="G8" s="29"/>
      <c r="H8" s="29"/>
      <c r="I8" s="29"/>
      <c r="J8"/>
      <c r="K8" s="29"/>
    </row>
    <row r="9" spans="1:11" ht="15.75" customHeight="1" x14ac:dyDescent="0.2">
      <c r="A9" s="79" t="s">
        <v>207</v>
      </c>
      <c r="B9" s="93">
        <f>IF(OR('Tabel A F'!B9&lt;5,'Tabel (A)A Br'!B9&lt;0.5),"-",IFERROR('Tabel (A)A Br'!B9/'Tabel A F'!B9*100,"-"))</f>
        <v>3.5385122360844528</v>
      </c>
      <c r="C9" s="93">
        <f>IF(OR('Tabel A F'!C9&lt;5,'Tabel (A)A Br'!C9&lt;0.5),"-",IFERROR('Tabel (A)A Br'!C9/'Tabel A F'!C9*100,"-"))</f>
        <v>1.6292279020234293</v>
      </c>
      <c r="D9" s="93">
        <f>IF(OR('Tabel A F'!D9&lt;5,'Tabel (A)A Br'!D9&lt;0.5),"-",IFERROR('Tabel (A)A Br'!D9/'Tabel A F'!D9*100,"-"))</f>
        <v>2.8665044287985464</v>
      </c>
      <c r="E9" s="93">
        <f>IF(OR('Tabel A F'!E9&lt;5,'Tabel (A)A Br'!E9&lt;0.5),"-",IFERROR('Tabel (A)A Br'!E9/'Tabel A F'!E9*100,"-"))</f>
        <v>2.3355038167938931</v>
      </c>
      <c r="F9" s="93">
        <f>IF(OR('Tabel A F'!F9&lt;5,'Tabel (A)A Br'!F9&lt;0.5),"-",IFERROR('Tabel (A)A Br'!F9/'Tabel A F'!F9*100,"-"))</f>
        <v>5.4828581818181821</v>
      </c>
      <c r="G9" s="93">
        <f>IF(OR('Tabel A F'!G9&lt;5,'Tabel (A)A Br'!G9&lt;0.5),"-",IFERROR('Tabel (A)A Br'!G9/'Tabel A F'!G9*100,"-"))</f>
        <v>2.0331243034719244</v>
      </c>
      <c r="H9" s="93">
        <f>IF(OR('Tabel A F'!H9&lt;5,'Tabel (A)A Br'!H9&lt;0.5),"-",IFERROR('Tabel (A)A Br'!H9/'Tabel A F'!H9*100,"-"))</f>
        <v>2.8857625204582655</v>
      </c>
      <c r="I9" s="93">
        <f>IF(OR('Tabel A F'!I9&lt;5,'Tabel (A)A Br'!I9&lt;0.5),"-",IFERROR('Tabel (A)A Br'!I9/'Tabel A F'!I9*100,"-"))</f>
        <v>12.49765625</v>
      </c>
      <c r="J9" s="133"/>
      <c r="K9" s="93">
        <f>IF(OR('Tabel A F'!K9&lt;5,'Tabel (A)A Br'!K9&lt;0.5),"-",IFERROR('Tabel (A)A Br'!K9/'Tabel A F'!K9*100,"-"))</f>
        <v>2.944645467004928</v>
      </c>
    </row>
    <row r="10" spans="1:11" ht="15.75" customHeight="1" x14ac:dyDescent="0.2">
      <c r="A10" s="90" t="s">
        <v>208</v>
      </c>
      <c r="B10" s="94">
        <f>IF(OR('Tabel A F'!B10&lt;5,'Tabel (A)A Br'!B10&lt;0.5),"-",IFERROR('Tabel (A)A Br'!B10/'Tabel A F'!B10*100,"-"))</f>
        <v>1.9507138927097663</v>
      </c>
      <c r="C10" s="94">
        <f>IF(OR('Tabel A F'!C10&lt;5,'Tabel (A)A Br'!C10&lt;0.5),"-",IFERROR('Tabel (A)A Br'!C10/'Tabel A F'!C10*100,"-"))</f>
        <v>1.361232258064516</v>
      </c>
      <c r="D10" s="94">
        <f>IF(OR('Tabel A F'!D10&lt;5,'Tabel (A)A Br'!D10&lt;0.5),"-",IFERROR('Tabel (A)A Br'!D10/'Tabel A F'!D10*100,"-"))</f>
        <v>1.9168385542168673</v>
      </c>
      <c r="E10" s="94">
        <f>IF(OR('Tabel A F'!E10&lt;5,'Tabel (A)A Br'!E10&lt;0.5),"-",IFERROR('Tabel (A)A Br'!E10/'Tabel A F'!E10*100,"-"))</f>
        <v>1.7920515732197777</v>
      </c>
      <c r="F10" s="94">
        <f>IF(OR('Tabel A F'!F10&lt;5,'Tabel (A)A Br'!F10&lt;0.5),"-",IFERROR('Tabel (A)A Br'!F10/'Tabel A F'!F10*100,"-"))</f>
        <v>2.1790168763424362</v>
      </c>
      <c r="G10" s="94">
        <f>IF(OR('Tabel A F'!G10&lt;5,'Tabel (A)A Br'!G10&lt;0.5),"-",IFERROR('Tabel (A)A Br'!G10/'Tabel A F'!G10*100,"-"))</f>
        <v>1.8982103650753128</v>
      </c>
      <c r="H10" s="94">
        <f>IF(OR('Tabel A F'!H10&lt;5,'Tabel (A)A Br'!H10&lt;0.5),"-",IFERROR('Tabel (A)A Br'!H10/'Tabel A F'!H10*100,"-"))</f>
        <v>2.4852045509173948</v>
      </c>
      <c r="I10" s="94">
        <f>IF(OR('Tabel A F'!I10&lt;5,'Tabel (A)A Br'!I10&lt;0.5),"-",IFERROR('Tabel (A)A Br'!I10/'Tabel A F'!I10*100,"-"))</f>
        <v>3.1934166666666668</v>
      </c>
      <c r="J10" s="133"/>
      <c r="K10" s="94">
        <f>IF(OR('Tabel A F'!K10&lt;5,'Tabel (A)A Br'!K10&lt;0.5),"-",IFERROR('Tabel (A)A Br'!K10/'Tabel A F'!K10*100,"-"))</f>
        <v>2.0940461842717544</v>
      </c>
    </row>
    <row r="11" spans="1:11" ht="15.75" customHeight="1" x14ac:dyDescent="0.2">
      <c r="A11" s="83" t="s">
        <v>209</v>
      </c>
      <c r="B11" s="95">
        <f>IF(OR('Tabel A F'!B11&lt;5,'Tabel (A)A Br'!B11&lt;0.5),"-",IFERROR('Tabel (A)A Br'!B11/'Tabel A F'!B11*100,"-"))</f>
        <v>8.8852892307692315</v>
      </c>
      <c r="C11" s="95">
        <f>IF(OR('Tabel A F'!C11&lt;5,'Tabel (A)A Br'!C11&lt;0.5),"-",IFERROR('Tabel (A)A Br'!C11/'Tabel A F'!C11*100,"-"))</f>
        <v>4.1561879518072287</v>
      </c>
      <c r="D11" s="95">
        <f>IF(OR('Tabel A F'!D11&lt;5,'Tabel (A)A Br'!D11&lt;0.5),"-",IFERROR('Tabel (A)A Br'!D11/'Tabel A F'!D11*100,"-"))</f>
        <v>7.3947251552795041</v>
      </c>
      <c r="E11" s="95">
        <f>IF(OR('Tabel A F'!E11&lt;5,'Tabel (A)A Br'!E11&lt;0.5),"-",IFERROR('Tabel (A)A Br'!E11/'Tabel A F'!E11*100,"-"))</f>
        <v>5.1943570038910511</v>
      </c>
      <c r="F11" s="95">
        <f>IF(OR('Tabel A F'!F11&lt;5,'Tabel (A)A Br'!F11&lt;0.5),"-",IFERROR('Tabel (A)A Br'!F11/'Tabel A F'!F11*100,"-"))</f>
        <v>7.4709276218611524</v>
      </c>
      <c r="G11" s="95">
        <f>IF(OR('Tabel A F'!G11&lt;5,'Tabel (A)A Br'!G11&lt;0.5),"-",IFERROR('Tabel (A)A Br'!G11/'Tabel A F'!G11*100,"-"))</f>
        <v>4.0779436513899325</v>
      </c>
      <c r="H11" s="95">
        <f>IF(OR('Tabel A F'!H11&lt;5,'Tabel (A)A Br'!H11&lt;0.5),"-",IFERROR('Tabel (A)A Br'!H11/'Tabel A F'!H11*100,"-"))</f>
        <v>6.0356731707317071</v>
      </c>
      <c r="I11" s="95" t="str">
        <f>IF(OR('Tabel A F'!I11&lt;5,'Tabel (A)A Br'!I11&lt;0.5),"-",IFERROR('Tabel (A)A Br'!I11/'Tabel A F'!I11*100,"-"))</f>
        <v>-</v>
      </c>
      <c r="J11" s="133"/>
      <c r="K11" s="95">
        <f>IF(OR('Tabel A F'!K11&lt;5,'Tabel (A)A Br'!K11&lt;0.5),"-",IFERROR('Tabel (A)A Br'!K11/'Tabel A F'!K11*100,"-"))</f>
        <v>6.2627441346153851</v>
      </c>
    </row>
    <row r="12" spans="1:11" ht="15.75" customHeight="1" x14ac:dyDescent="0.2">
      <c r="A12" s="79" t="s">
        <v>26</v>
      </c>
      <c r="B12" s="93">
        <f>IF(OR('Tabel A F'!B12&lt;5,'Tabel (A)A Br'!B12&lt;0.5),"-",IFERROR('Tabel (A)A Br'!B12/'Tabel A F'!B12*100,"-"))</f>
        <v>9.3154745060548123</v>
      </c>
      <c r="C12" s="93">
        <f>IF(OR('Tabel A F'!C12&lt;5,'Tabel (A)A Br'!C12&lt;0.5),"-",IFERROR('Tabel (A)A Br'!C12/'Tabel A F'!C12*100,"-"))</f>
        <v>4.4329959216965742</v>
      </c>
      <c r="D12" s="93">
        <f>IF(OR('Tabel A F'!D12&lt;5,'Tabel (A)A Br'!D12&lt;0.5),"-",IFERROR('Tabel (A)A Br'!D12/'Tabel A F'!D12*100,"-"))</f>
        <v>9.4327958659348354</v>
      </c>
      <c r="E12" s="93">
        <f>IF(OR('Tabel A F'!E12&lt;5,'Tabel (A)A Br'!E12&lt;0.5),"-",IFERROR('Tabel (A)A Br'!E12/'Tabel A F'!E12*100,"-"))</f>
        <v>5.1345088161209071</v>
      </c>
      <c r="F12" s="93">
        <f>IF(OR('Tabel A F'!F12&lt;5,'Tabel (A)A Br'!F12&lt;0.5),"-",IFERROR('Tabel (A)A Br'!F12/'Tabel A F'!F12*100,"-"))</f>
        <v>9.1180000000000003</v>
      </c>
      <c r="G12" s="93">
        <f>IF(OR('Tabel A F'!G12&lt;5,'Tabel (A)A Br'!G12&lt;0.5),"-",IFERROR('Tabel (A)A Br'!G12/'Tabel A F'!G12*100,"-"))</f>
        <v>5.66169488372093</v>
      </c>
      <c r="H12" s="93">
        <f>IF(OR('Tabel A F'!H12&lt;5,'Tabel (A)A Br'!H12&lt;0.5),"-",IFERROR('Tabel (A)A Br'!H12/'Tabel A F'!H12*100,"-"))</f>
        <v>6.6684316293617441</v>
      </c>
      <c r="I12" s="93">
        <f>IF(OR('Tabel A F'!I12&lt;5,'Tabel (A)A Br'!I12&lt;0.5),"-",IFERROR('Tabel (A)A Br'!I12/'Tabel A F'!I12*100,"-"))</f>
        <v>4.6489558823529409</v>
      </c>
      <c r="J12" s="133"/>
      <c r="K12" s="93">
        <f>IF(OR('Tabel A F'!K12&lt;5,'Tabel (A)A Br'!K12&lt;0.5),"-",IFERROR('Tabel (A)A Br'!K12/'Tabel A F'!K12*100,"-"))</f>
        <v>7.3250977707524578</v>
      </c>
    </row>
    <row r="13" spans="1:11" ht="15.75" customHeight="1" x14ac:dyDescent="0.2">
      <c r="A13" s="90" t="s">
        <v>27</v>
      </c>
      <c r="B13" s="94">
        <f>IF(OR('Tabel A F'!B13&lt;5,'Tabel (A)A Br'!B13&lt;0.5),"-",IFERROR('Tabel (A)A Br'!B13/'Tabel A F'!B13*100,"-"))</f>
        <v>2.7336291486291486</v>
      </c>
      <c r="C13" s="94">
        <f>IF(OR('Tabel A F'!C13&lt;5,'Tabel (A)A Br'!C13&lt;0.5),"-",IFERROR('Tabel (A)A Br'!C13/'Tabel A F'!C13*100,"-"))</f>
        <v>3.0066152073732719</v>
      </c>
      <c r="D13" s="94">
        <f>IF(OR('Tabel A F'!D13&lt;5,'Tabel (A)A Br'!D13&lt;0.5),"-",IFERROR('Tabel (A)A Br'!D13/'Tabel A F'!D13*100,"-"))</f>
        <v>4.0382934636118595</v>
      </c>
      <c r="E13" s="94">
        <f>IF(OR('Tabel A F'!E13&lt;5,'Tabel (A)A Br'!E13&lt;0.5),"-",IFERROR('Tabel (A)A Br'!E13/'Tabel A F'!E13*100,"-"))</f>
        <v>2.8109841897233205</v>
      </c>
      <c r="F13" s="94">
        <f>IF(OR('Tabel A F'!F13&lt;5,'Tabel (A)A Br'!F13&lt;0.5),"-",IFERROR('Tabel (A)A Br'!F13/'Tabel A F'!F13*100,"-"))</f>
        <v>4.3330081366965016</v>
      </c>
      <c r="G13" s="94">
        <f>IF(OR('Tabel A F'!G13&lt;5,'Tabel (A)A Br'!G13&lt;0.5),"-",IFERROR('Tabel (A)A Br'!G13/'Tabel A F'!G13*100,"-"))</f>
        <v>2.7856238095238095</v>
      </c>
      <c r="H13" s="94">
        <f>IF(OR('Tabel A F'!H13&lt;5,'Tabel (A)A Br'!H13&lt;0.5),"-",IFERROR('Tabel (A)A Br'!H13/'Tabel A F'!H13*100,"-"))</f>
        <v>2.9700772135963072</v>
      </c>
      <c r="I13" s="94" t="str">
        <f>IF(OR('Tabel A F'!I13&lt;5,'Tabel (A)A Br'!I13&lt;0.5),"-",IFERROR('Tabel (A)A Br'!I13/'Tabel A F'!I13*100,"-"))</f>
        <v>-</v>
      </c>
      <c r="J13" s="133"/>
      <c r="K13" s="94">
        <f>IF(OR('Tabel A F'!K13&lt;5,'Tabel (A)A Br'!K13&lt;0.5),"-",IFERROR('Tabel (A)A Br'!K13/'Tabel A F'!K13*100,"-"))</f>
        <v>3.2203396593347637</v>
      </c>
    </row>
    <row r="14" spans="1:11" ht="15.75" customHeight="1" x14ac:dyDescent="0.2">
      <c r="A14" s="83" t="s">
        <v>28</v>
      </c>
      <c r="B14" s="95">
        <f>IF(OR('Tabel A F'!B14&lt;5,'Tabel (A)A Br'!B14&lt;0.5),"-",IFERROR('Tabel (A)A Br'!B14/'Tabel A F'!B14*100,"-"))</f>
        <v>4.0639894736842104</v>
      </c>
      <c r="C14" s="95" t="str">
        <f>IF(OR('Tabel A F'!C14&lt;5,'Tabel (A)A Br'!C14&lt;0.5),"-",IFERROR('Tabel (A)A Br'!C14/'Tabel A F'!C14*100,"-"))</f>
        <v>-</v>
      </c>
      <c r="D14" s="95">
        <f>IF(OR('Tabel A F'!D14&lt;5,'Tabel (A)A Br'!D14&lt;0.5),"-",IFERROR('Tabel (A)A Br'!D14/'Tabel A F'!D14*100,"-"))</f>
        <v>4.0492341880341884</v>
      </c>
      <c r="E14" s="95">
        <f>IF(OR('Tabel A F'!E14&lt;5,'Tabel (A)A Br'!E14&lt;0.5),"-",IFERROR('Tabel (A)A Br'!E14/'Tabel A F'!E14*100,"-"))</f>
        <v>2.5636282051282051</v>
      </c>
      <c r="F14" s="95">
        <f>IF(OR('Tabel A F'!F14&lt;5,'Tabel (A)A Br'!F14&lt;0.5),"-",IFERROR('Tabel (A)A Br'!F14/'Tabel A F'!F14*100,"-"))</f>
        <v>5.7443271604938273</v>
      </c>
      <c r="G14" s="95">
        <f>IF(OR('Tabel A F'!G14&lt;5,'Tabel (A)A Br'!G14&lt;0.5),"-",IFERROR('Tabel (A)A Br'!G14/'Tabel A F'!G14*100,"-"))</f>
        <v>1.3605769230769231</v>
      </c>
      <c r="H14" s="95">
        <f>IF(OR('Tabel A F'!H14&lt;5,'Tabel (A)A Br'!H14&lt;0.5),"-",IFERROR('Tabel (A)A Br'!H14/'Tabel A F'!H14*100,"-"))</f>
        <v>2.6995015360983103</v>
      </c>
      <c r="I14" s="95" t="str">
        <f>IF(OR('Tabel A F'!I14&lt;5,'Tabel (A)A Br'!I14&lt;0.5),"-",IFERROR('Tabel (A)A Br'!I14/'Tabel A F'!I14*100,"-"))</f>
        <v>-</v>
      </c>
      <c r="J14" s="133"/>
      <c r="K14" s="95">
        <f>IF(OR('Tabel A F'!K14&lt;5,'Tabel (A)A Br'!K14&lt;0.5),"-",IFERROR('Tabel (A)A Br'!K14/'Tabel A F'!K14*100,"-"))</f>
        <v>2.994659323367427</v>
      </c>
    </row>
    <row r="15" spans="1:11" ht="15.75" customHeight="1" x14ac:dyDescent="0.2">
      <c r="A15" s="79" t="s">
        <v>29</v>
      </c>
      <c r="B15" s="93">
        <f>IF(OR('Tabel A F'!B15&lt;5,'Tabel (A)A Br'!B15&lt;0.5),"-",IFERROR('Tabel (A)A Br'!B15/'Tabel A F'!B15*100,"-"))</f>
        <v>14.275806701030927</v>
      </c>
      <c r="C15" s="93">
        <f>IF(OR('Tabel A F'!C15&lt;5,'Tabel (A)A Br'!C15&lt;0.5),"-",IFERROR('Tabel (A)A Br'!C15/'Tabel A F'!C15*100,"-"))</f>
        <v>6.317931818181818</v>
      </c>
      <c r="D15" s="93">
        <f>IF(OR('Tabel A F'!D15&lt;5,'Tabel (A)A Br'!D15&lt;0.5),"-",IFERROR('Tabel (A)A Br'!D15/'Tabel A F'!D15*100,"-"))</f>
        <v>14.324964747356054</v>
      </c>
      <c r="E15" s="93">
        <f>IF(OR('Tabel A F'!E15&lt;5,'Tabel (A)A Br'!E15&lt;0.5),"-",IFERROR('Tabel (A)A Br'!E15/'Tabel A F'!E15*100,"-"))</f>
        <v>11.235233918128655</v>
      </c>
      <c r="F15" s="93">
        <f>IF(OR('Tabel A F'!F15&lt;5,'Tabel (A)A Br'!F15&lt;0.5),"-",IFERROR('Tabel (A)A Br'!F15/'Tabel A F'!F15*100,"-"))</f>
        <v>14.358372294372293</v>
      </c>
      <c r="G15" s="93">
        <f>IF(OR('Tabel A F'!G15&lt;5,'Tabel (A)A Br'!G15&lt;0.5),"-",IFERROR('Tabel (A)A Br'!G15/'Tabel A F'!G15*100,"-"))</f>
        <v>7.5421689814814812</v>
      </c>
      <c r="H15" s="93">
        <f>IF(OR('Tabel A F'!H15&lt;5,'Tabel (A)A Br'!H15&lt;0.5),"-",IFERROR('Tabel (A)A Br'!H15/'Tabel A F'!H15*100,"-"))</f>
        <v>9.319181400378481</v>
      </c>
      <c r="I15" s="93">
        <f>IF(OR('Tabel A F'!I15&lt;5,'Tabel (A)A Br'!I15&lt;0.5),"-",IFERROR('Tabel (A)A Br'!I15/'Tabel A F'!I15*100,"-"))</f>
        <v>5.8812352941176469</v>
      </c>
      <c r="J15" s="133"/>
      <c r="K15" s="93">
        <f>IF(OR('Tabel A F'!K15&lt;5,'Tabel (A)A Br'!K15&lt;0.5),"-",IFERROR('Tabel (A)A Br'!K15/'Tabel A F'!K15*100,"-"))</f>
        <v>10.333691000841043</v>
      </c>
    </row>
    <row r="16" spans="1:11" ht="15.75" customHeight="1" x14ac:dyDescent="0.2">
      <c r="A16" s="90" t="s">
        <v>30</v>
      </c>
      <c r="B16" s="94">
        <f>IF(OR('Tabel A F'!B16&lt;5,'Tabel (A)A Br'!B16&lt;0.5),"-",IFERROR('Tabel (A)A Br'!B16/'Tabel A F'!B16*100,"-"))</f>
        <v>10.398679536679538</v>
      </c>
      <c r="C16" s="94">
        <f>IF(OR('Tabel A F'!C16&lt;5,'Tabel (A)A Br'!C16&lt;0.5),"-",IFERROR('Tabel (A)A Br'!C16/'Tabel A F'!C16*100,"-"))</f>
        <v>2.8566095238095239</v>
      </c>
      <c r="D16" s="94">
        <f>IF(OR('Tabel A F'!D16&lt;5,'Tabel (A)A Br'!D16&lt;0.5),"-",IFERROR('Tabel (A)A Br'!D16/'Tabel A F'!D16*100,"-"))</f>
        <v>10.157440438871472</v>
      </c>
      <c r="E16" s="94">
        <f>IF(OR('Tabel A F'!E16&lt;5,'Tabel (A)A Br'!E16&lt;0.5),"-",IFERROR('Tabel (A)A Br'!E16/'Tabel A F'!E16*100,"-"))</f>
        <v>4.5878894009216591</v>
      </c>
      <c r="F16" s="94">
        <f>IF(OR('Tabel A F'!F16&lt;5,'Tabel (A)A Br'!F16&lt;0.5),"-",IFERROR('Tabel (A)A Br'!F16/'Tabel A F'!F16*100,"-"))</f>
        <v>9.7671470588235287</v>
      </c>
      <c r="G16" s="94">
        <f>IF(OR('Tabel A F'!G16&lt;5,'Tabel (A)A Br'!G16&lt;0.5),"-",IFERROR('Tabel (A)A Br'!G16/'Tabel A F'!G16*100,"-"))</f>
        <v>5.9534887218045114</v>
      </c>
      <c r="H16" s="94">
        <f>IF(OR('Tabel A F'!H16&lt;5,'Tabel (A)A Br'!H16&lt;0.5),"-",IFERROR('Tabel (A)A Br'!H16/'Tabel A F'!H16*100,"-"))</f>
        <v>8.0340385050962642</v>
      </c>
      <c r="I16" s="94" t="str">
        <f>IF(OR('Tabel A F'!I16&lt;5,'Tabel (A)A Br'!I16&lt;0.5),"-",IFERROR('Tabel (A)A Br'!I16/'Tabel A F'!I16*100,"-"))</f>
        <v>-</v>
      </c>
      <c r="J16" s="133"/>
      <c r="K16" s="94">
        <f>IF(OR('Tabel A F'!K16&lt;5,'Tabel (A)A Br'!K16&lt;0.5),"-",IFERROR('Tabel (A)A Br'!K16/'Tabel A F'!K16*100,"-"))</f>
        <v>8.0212398328690817</v>
      </c>
    </row>
    <row r="17" spans="1:11" ht="15.75" hidden="1" customHeight="1" x14ac:dyDescent="0.2">
      <c r="A17" s="31" t="s">
        <v>31</v>
      </c>
      <c r="B17" s="68">
        <f>IF(OR('Tabel A F'!B17&lt;5,'Tabel (A)A Br'!B17&lt;0.5),"-",IFERROR('Tabel (A)A Br'!B17/'Tabel A F'!B17*100,"-"))</f>
        <v>1.5381769230769231</v>
      </c>
      <c r="C17" s="68">
        <f>IF(OR('Tabel A F'!C17&lt;5,'Tabel (A)A Br'!C17&lt;0.5),"-",IFERROR('Tabel (A)A Br'!C17/'Tabel A F'!C17*100,"-"))</f>
        <v>1.886438679245283</v>
      </c>
      <c r="D17" s="68">
        <f>IF(OR('Tabel A F'!D17&lt;5,'Tabel (A)A Br'!D17&lt;0.5),"-",IFERROR('Tabel (A)A Br'!D17/'Tabel A F'!D17*100,"-"))</f>
        <v>1.231250720461095</v>
      </c>
      <c r="E17" s="68">
        <f>IF(OR('Tabel A F'!E17&lt;5,'Tabel (A)A Br'!E17&lt;0.5),"-",IFERROR('Tabel (A)A Br'!E17/'Tabel A F'!E17*100,"-"))</f>
        <v>1.7756171171171171</v>
      </c>
      <c r="F17" s="68">
        <f>IF(OR('Tabel A F'!F17&lt;5,'Tabel (A)A Br'!F17&lt;0.5),"-",IFERROR('Tabel (A)A Br'!F17/'Tabel A F'!F17*100,"-"))</f>
        <v>0.71414999999999995</v>
      </c>
      <c r="G17" s="68">
        <f>IF(OR('Tabel A F'!G17&lt;5,'Tabel (A)A Br'!G17&lt;0.5),"-",IFERROR('Tabel (A)A Br'!G17/'Tabel A F'!G17*100,"-"))</f>
        <v>2.8384429824561406</v>
      </c>
      <c r="H17" s="68">
        <f>IF(OR('Tabel A F'!H17&lt;5,'Tabel (A)A Br'!H17&lt;0.5),"-",IFERROR('Tabel (A)A Br'!H17/'Tabel A F'!H17*100,"-"))</f>
        <v>4.1507228070175444</v>
      </c>
      <c r="I17" s="68" t="str">
        <f>IF(OR('Tabel A F'!I17&lt;5,'Tabel (A)A Br'!I17&lt;0.5),"-",IFERROR('Tabel (A)A Br'!I17/'Tabel A F'!I17*100,"-"))</f>
        <v>-</v>
      </c>
      <c r="K17" s="68">
        <f>IF(OR('Tabel A F'!K17&lt;5,'Tabel (A)A Br'!K17&lt;0.5),"-",IFERROR('Tabel (A)A Br'!K17/'Tabel A F'!K17*100,"-"))</f>
        <v>2.6707922786403691</v>
      </c>
    </row>
    <row r="18" spans="1:11" ht="15.75" hidden="1" customHeight="1" x14ac:dyDescent="0.2">
      <c r="A18" s="33" t="s">
        <v>32</v>
      </c>
      <c r="B18" s="69">
        <f>IF(OR('Tabel A F'!B18&lt;5,'Tabel (A)A Br'!B18&lt;0.5),"-",IFERROR('Tabel (A)A Br'!B18/'Tabel A F'!B18*100,"-"))</f>
        <v>5.3347999999999995</v>
      </c>
      <c r="C18" s="69" t="str">
        <f>IF(OR('Tabel A F'!C18&lt;5,'Tabel (A)A Br'!C18&lt;0.5),"-",IFERROR('Tabel (A)A Br'!C18/'Tabel A F'!C18*100,"-"))</f>
        <v>-</v>
      </c>
      <c r="D18" s="69">
        <f>IF(OR('Tabel A F'!D18&lt;5,'Tabel (A)A Br'!D18&lt;0.5),"-",IFERROR('Tabel (A)A Br'!D18/'Tabel A F'!D18*100,"-"))</f>
        <v>2.3805000000000001</v>
      </c>
      <c r="E18" s="69">
        <f>IF(OR('Tabel A F'!E18&lt;5,'Tabel (A)A Br'!E18&lt;0.5),"-",IFERROR('Tabel (A)A Br'!E18/'Tabel A F'!E18*100,"-"))</f>
        <v>5.0048181818181821</v>
      </c>
      <c r="F18" s="69" t="str">
        <f>IF(OR('Tabel A F'!F18&lt;5,'Tabel (A)A Br'!F18&lt;0.5),"-",IFERROR('Tabel (A)A Br'!F18/'Tabel A F'!F18*100,"-"))</f>
        <v>-</v>
      </c>
      <c r="G18" s="69">
        <f>IF(OR('Tabel A F'!G18&lt;5,'Tabel (A)A Br'!G18&lt;0.5),"-",IFERROR('Tabel (A)A Br'!G18/'Tabel A F'!G18*100,"-"))</f>
        <v>2.1501397849462367</v>
      </c>
      <c r="H18" s="69">
        <f>IF(OR('Tabel A F'!H18&lt;5,'Tabel (A)A Br'!H18&lt;0.5),"-",IFERROR('Tabel (A)A Br'!H18/'Tabel A F'!H18*100,"-"))</f>
        <v>5.8109107505070989</v>
      </c>
      <c r="I18" s="69" t="str">
        <f>IF(OR('Tabel A F'!I18&lt;5,'Tabel (A)A Br'!I18&lt;0.5),"-",IFERROR('Tabel (A)A Br'!I18/'Tabel A F'!I18*100,"-"))</f>
        <v>-</v>
      </c>
      <c r="K18" s="69">
        <f>IF(OR('Tabel A F'!K18&lt;5,'Tabel (A)A Br'!K18&lt;0.5),"-",IFERROR('Tabel (A)A Br'!K18/'Tabel A F'!K18*100,"-"))</f>
        <v>4.7098135359116018</v>
      </c>
    </row>
    <row r="19" spans="1:11" ht="15.75" hidden="1" customHeight="1" x14ac:dyDescent="0.2">
      <c r="A19" s="31" t="s">
        <v>33</v>
      </c>
      <c r="B19" s="68" t="str">
        <f>IF(OR('Tabel A F'!B19&lt;5,'Tabel (A)A Br'!B19&lt;0.5),"-",IFERROR('Tabel (A)A Br'!B19/'Tabel A F'!B19*100,"-"))</f>
        <v>-</v>
      </c>
      <c r="C19" s="68" t="str">
        <f>IF(OR('Tabel A F'!C19&lt;5,'Tabel (A)A Br'!C19&lt;0.5),"-",IFERROR('Tabel (A)A Br'!C19/'Tabel A F'!C19*100,"-"))</f>
        <v>-</v>
      </c>
      <c r="D19" s="68" t="str">
        <f>IF(OR('Tabel A F'!D19&lt;5,'Tabel (A)A Br'!D19&lt;0.5),"-",IFERROR('Tabel (A)A Br'!D19/'Tabel A F'!D19*100,"-"))</f>
        <v>-</v>
      </c>
      <c r="E19" s="68" t="str">
        <f>IF(OR('Tabel A F'!E19&lt;5,'Tabel (A)A Br'!E19&lt;0.5),"-",IFERROR('Tabel (A)A Br'!E19/'Tabel A F'!E19*100,"-"))</f>
        <v>-</v>
      </c>
      <c r="F19" s="68">
        <f>IF(OR('Tabel A F'!F19&lt;5,'Tabel (A)A Br'!F19&lt;0.5),"-",IFERROR('Tabel (A)A Br'!F19/'Tabel A F'!F19*100,"-"))</f>
        <v>2.9406176470588234</v>
      </c>
      <c r="G19" s="68" t="str">
        <f>IF(OR('Tabel A F'!G19&lt;5,'Tabel (A)A Br'!G19&lt;0.5),"-",IFERROR('Tabel (A)A Br'!G19/'Tabel A F'!G19*100,"-"))</f>
        <v>-</v>
      </c>
      <c r="H19" s="68">
        <f>IF(OR('Tabel A F'!H19&lt;5,'Tabel (A)A Br'!H19&lt;0.5),"-",IFERROR('Tabel (A)A Br'!H19/'Tabel A F'!H19*100,"-"))</f>
        <v>3.3777432432432435</v>
      </c>
      <c r="I19" s="68" t="str">
        <f>IF(OR('Tabel A F'!I19&lt;5,'Tabel (A)A Br'!I19&lt;0.5),"-",IFERROR('Tabel (A)A Br'!I19/'Tabel A F'!I19*100,"-"))</f>
        <v>-</v>
      </c>
      <c r="K19" s="68">
        <f>IF(OR('Tabel A F'!K19&lt;5,'Tabel (A)A Br'!K19&lt;0.5),"-",IFERROR('Tabel (A)A Br'!K19/'Tabel A F'!K19*100,"-"))</f>
        <v>2.095139534883721</v>
      </c>
    </row>
    <row r="20" spans="1:11" ht="15.75" hidden="1" customHeight="1" x14ac:dyDescent="0.2">
      <c r="A20" s="33" t="s">
        <v>34</v>
      </c>
      <c r="B20" s="69" t="str">
        <f>IF(OR('Tabel A F'!B20&lt;5,'Tabel (A)A Br'!B20&lt;0.5),"-",IFERROR('Tabel (A)A Br'!B20/'Tabel A F'!B20*100,"-"))</f>
        <v>-</v>
      </c>
      <c r="C20" s="69" t="str">
        <f>IF(OR('Tabel A F'!C20&lt;5,'Tabel (A)A Br'!C20&lt;0.5),"-",IFERROR('Tabel (A)A Br'!C20/'Tabel A F'!C20*100,"-"))</f>
        <v>-</v>
      </c>
      <c r="D20" s="69">
        <f>IF(OR('Tabel A F'!D20&lt;5,'Tabel (A)A Br'!D20&lt;0.5),"-",IFERROR('Tabel (A)A Br'!D20/'Tabel A F'!D20*100,"-"))</f>
        <v>6.3482727272727271</v>
      </c>
      <c r="E20" s="69">
        <f>IF(OR('Tabel A F'!E20&lt;5,'Tabel (A)A Br'!E20&lt;0.5),"-",IFERROR('Tabel (A)A Br'!E20/'Tabel A F'!E20*100,"-"))</f>
        <v>3.8078461538461541</v>
      </c>
      <c r="F20" s="69">
        <f>IF(OR('Tabel A F'!F20&lt;5,'Tabel (A)A Br'!F20&lt;0.5),"-",IFERROR('Tabel (A)A Br'!F20/'Tabel A F'!F20*100,"-"))</f>
        <v>8.3317916666666676</v>
      </c>
      <c r="G20" s="69">
        <f>IF(OR('Tabel A F'!G20&lt;5,'Tabel (A)A Br'!G20&lt;0.5),"-",IFERROR('Tabel (A)A Br'!G20/'Tabel A F'!G20*100,"-"))</f>
        <v>1.2497625000000001</v>
      </c>
      <c r="H20" s="69">
        <f>IF(OR('Tabel A F'!H20&lt;5,'Tabel (A)A Br'!H20&lt;0.5),"-",IFERROR('Tabel (A)A Br'!H20/'Tabel A F'!H20*100,"-"))</f>
        <v>4.1227945736434108</v>
      </c>
      <c r="I20" s="69" t="str">
        <f>IF(OR('Tabel A F'!I20&lt;5,'Tabel (A)A Br'!I20&lt;0.5),"-",IFERROR('Tabel (A)A Br'!I20/'Tabel A F'!I20*100,"-"))</f>
        <v>-</v>
      </c>
      <c r="K20" s="69">
        <f>IF(OR('Tabel A F'!K20&lt;5,'Tabel (A)A Br'!K20&lt;0.5),"-",IFERROR('Tabel (A)A Br'!K20/'Tabel A F'!K20*100,"-"))</f>
        <v>3.6424383561643841</v>
      </c>
    </row>
    <row r="21" spans="1:11" ht="15.75" customHeight="1" x14ac:dyDescent="0.2">
      <c r="A21" s="83" t="s">
        <v>35</v>
      </c>
      <c r="B21" s="95">
        <f>IF(OR('Tabel A F'!B21&lt;5,'Tabel (A)A Br'!B21&lt;0.5),"-",IFERROR('Tabel (A)A Br'!B21/'Tabel A F'!B21*100,"-"))</f>
        <v>1.6469705882352943</v>
      </c>
      <c r="C21" s="95">
        <f>IF(OR('Tabel A F'!C21&lt;5,'Tabel (A)A Br'!C21&lt;0.5),"-",IFERROR('Tabel (A)A Br'!C21/'Tabel A F'!C21*100,"-"))</f>
        <v>1.5807312252964427</v>
      </c>
      <c r="D21" s="95">
        <f>IF(OR('Tabel A F'!D21&lt;5,'Tabel (A)A Br'!D21&lt;0.5),"-",IFERROR('Tabel (A)A Br'!D21/'Tabel A F'!D21*100,"-"))</f>
        <v>1.8606794055201696</v>
      </c>
      <c r="E21" s="95">
        <f>IF(OR('Tabel A F'!E21&lt;5,'Tabel (A)A Br'!E21&lt;0.5),"-",IFERROR('Tabel (A)A Br'!E21/'Tabel A F'!E21*100,"-"))</f>
        <v>2.2760546623794209</v>
      </c>
      <c r="F21" s="95">
        <f>IF(OR('Tabel A F'!F21&lt;5,'Tabel (A)A Br'!F21&lt;0.5),"-",IFERROR('Tabel (A)A Br'!F21/'Tabel A F'!F21*100,"-"))</f>
        <v>1.7463973799126637</v>
      </c>
      <c r="G21" s="95">
        <f>IF(OR('Tabel A F'!G21&lt;5,'Tabel (A)A Br'!G21&lt;0.5),"-",IFERROR('Tabel (A)A Br'!G21/'Tabel A F'!G21*100,"-"))</f>
        <v>2.3722963503649632</v>
      </c>
      <c r="H21" s="95">
        <f>IF(OR('Tabel A F'!H21&lt;5,'Tabel (A)A Br'!H21&lt;0.5),"-",IFERROR('Tabel (A)A Br'!H21/'Tabel A F'!H21*100,"-"))</f>
        <v>4.5480239452679587</v>
      </c>
      <c r="I21" s="95" t="str">
        <f>IF(OR('Tabel A F'!I21&lt;5,'Tabel (A)A Br'!I21&lt;0.5),"-",IFERROR('Tabel (A)A Br'!I21/'Tabel A F'!I21*100,"-"))</f>
        <v>-</v>
      </c>
      <c r="J21" s="133"/>
      <c r="K21" s="95">
        <f>IF(OR('Tabel A F'!K21&lt;5,'Tabel (A)A Br'!K21&lt;0.5),"-",IFERROR('Tabel (A)A Br'!K21/'Tabel A F'!K21*100,"-"))</f>
        <v>3.1299632559326356</v>
      </c>
    </row>
    <row r="22" spans="1:11" ht="15.75" customHeight="1" x14ac:dyDescent="0.2">
      <c r="A22" s="79" t="s">
        <v>36</v>
      </c>
      <c r="B22" s="93">
        <f>IF(OR('Tabel A F'!B22&lt;5,'Tabel (A)A Br'!B22&lt;0.5),"-",IFERROR('Tabel (A)A Br'!B22/'Tabel A F'!B22*100,"-"))</f>
        <v>4.272444444444444</v>
      </c>
      <c r="C22" s="93" t="str">
        <f>IF(OR('Tabel A F'!C22&lt;5,'Tabel (A)A Br'!C22&lt;0.5),"-",IFERROR('Tabel (A)A Br'!C22/'Tabel A F'!C22*100,"-"))</f>
        <v>-</v>
      </c>
      <c r="D22" s="93">
        <f>IF(OR('Tabel A F'!D22&lt;5,'Tabel (A)A Br'!D22&lt;0.5),"-",IFERROR('Tabel (A)A Br'!D22/'Tabel A F'!D22*100,"-"))</f>
        <v>5.0999418604651163</v>
      </c>
      <c r="E22" s="93" t="str">
        <f>IF(OR('Tabel A F'!E22&lt;5,'Tabel (A)A Br'!E22&lt;0.5),"-",IFERROR('Tabel (A)A Br'!E22/'Tabel A F'!E22*100,"-"))</f>
        <v>-</v>
      </c>
      <c r="F22" s="93" t="str">
        <f>IF(OR('Tabel A F'!F22&lt;5,'Tabel (A)A Br'!F22&lt;0.5),"-",IFERROR('Tabel (A)A Br'!F22/'Tabel A F'!F22*100,"-"))</f>
        <v>-</v>
      </c>
      <c r="G22" s="93">
        <f>IF(OR('Tabel A F'!G22&lt;5,'Tabel (A)A Br'!G22&lt;0.5),"-",IFERROR('Tabel (A)A Br'!G22/'Tabel A F'!G22*100,"-"))</f>
        <v>3.5262682926829267</v>
      </c>
      <c r="H22" s="93">
        <f>IF(OR('Tabel A F'!H22&lt;5,'Tabel (A)A Br'!H22&lt;0.5),"-",IFERROR('Tabel (A)A Br'!H22/'Tabel A F'!H22*100,"-"))</f>
        <v>3.9331610738255032</v>
      </c>
      <c r="I22" s="93" t="str">
        <f>IF(OR('Tabel A F'!I22&lt;5,'Tabel (A)A Br'!I22&lt;0.5),"-",IFERROR('Tabel (A)A Br'!I22/'Tabel A F'!I22*100,"-"))</f>
        <v>-</v>
      </c>
      <c r="J22" s="133"/>
      <c r="K22" s="93">
        <f>IF(OR('Tabel A F'!K22&lt;5,'Tabel (A)A Br'!K22&lt;0.5),"-",IFERROR('Tabel (A)A Br'!K22/'Tabel A F'!K22*100,"-"))</f>
        <v>3.3497768817204303</v>
      </c>
    </row>
    <row r="23" spans="1:11" ht="15.75" customHeight="1" x14ac:dyDescent="0.2">
      <c r="A23" s="90" t="s">
        <v>37</v>
      </c>
      <c r="B23" s="94" t="str">
        <f>IF(OR('Tabel A F'!B23&lt;5,'Tabel (A)A Br'!B23&lt;0.5),"-",IFERROR('Tabel (A)A Br'!B23/'Tabel A F'!B23*100,"-"))</f>
        <v>-</v>
      </c>
      <c r="C23" s="94" t="str">
        <f>IF(OR('Tabel A F'!C23&lt;5,'Tabel (A)A Br'!C23&lt;0.5),"-",IFERROR('Tabel (A)A Br'!C23/'Tabel A F'!C23*100,"-"))</f>
        <v>-</v>
      </c>
      <c r="D23" s="94">
        <f>IF(OR('Tabel A F'!D23&lt;5,'Tabel (A)A Br'!D23&lt;0.5),"-",IFERROR('Tabel (A)A Br'!D23/'Tabel A F'!D23*100,"-"))</f>
        <v>3.3327000000000004</v>
      </c>
      <c r="E23" s="94">
        <f>IF(OR('Tabel A F'!E23&lt;5,'Tabel (A)A Br'!E23&lt;0.5),"-",IFERROR('Tabel (A)A Br'!E23/'Tabel A F'!E23*100,"-"))</f>
        <v>13.109363636363636</v>
      </c>
      <c r="F23" s="94" t="str">
        <f>IF(OR('Tabel A F'!F23&lt;5,'Tabel (A)A Br'!F23&lt;0.5),"-",IFERROR('Tabel (A)A Br'!F23/'Tabel A F'!F23*100,"-"))</f>
        <v>-</v>
      </c>
      <c r="G23" s="94">
        <f>IF(OR('Tabel A F'!G23&lt;5,'Tabel (A)A Br'!G23&lt;0.5),"-",IFERROR('Tabel (A)A Br'!G23/'Tabel A F'!G23*100,"-"))</f>
        <v>2.4457704918032785</v>
      </c>
      <c r="H23" s="94">
        <f>IF(OR('Tabel A F'!H23&lt;5,'Tabel (A)A Br'!H23&lt;0.5),"-",IFERROR('Tabel (A)A Br'!H23/'Tabel A F'!H23*100,"-"))</f>
        <v>1.9661284403669723</v>
      </c>
      <c r="I23" s="94" t="str">
        <f>IF(OR('Tabel A F'!I23&lt;5,'Tabel (A)A Br'!I23&lt;0.5),"-",IFERROR('Tabel (A)A Br'!I23/'Tabel A F'!I23*100,"-"))</f>
        <v>-</v>
      </c>
      <c r="J23" s="133"/>
      <c r="K23" s="94">
        <f>IF(OR('Tabel A F'!K23&lt;5,'Tabel (A)A Br'!K23&lt;0.5),"-",IFERROR('Tabel (A)A Br'!K23/'Tabel A F'!K23*100,"-"))</f>
        <v>2.3146710239651416</v>
      </c>
    </row>
    <row r="24" spans="1:11" ht="15.75" customHeight="1" x14ac:dyDescent="0.2">
      <c r="A24" s="83" t="s">
        <v>38</v>
      </c>
      <c r="B24" s="95" t="str">
        <f>IF(OR('Tabel A F'!B24&lt;5,'Tabel (A)A Br'!B24&lt;0.5),"-",IFERROR('Tabel (A)A Br'!B24/'Tabel A F'!B24*100,"-"))</f>
        <v>-</v>
      </c>
      <c r="C24" s="95">
        <f>IF(OR('Tabel A F'!C24&lt;5,'Tabel (A)A Br'!C24&lt;0.5),"-",IFERROR('Tabel (A)A Br'!C24/'Tabel A F'!C24*100,"-"))</f>
        <v>0.59512500000000002</v>
      </c>
      <c r="D24" s="95">
        <f>IF(OR('Tabel A F'!D24&lt;5,'Tabel (A)A Br'!D24&lt;0.5),"-",IFERROR('Tabel (A)A Br'!D24/'Tabel A F'!D24*100,"-"))</f>
        <v>0.73482186234817815</v>
      </c>
      <c r="E24" s="95">
        <f>IF(OR('Tabel A F'!E24&lt;5,'Tabel (A)A Br'!E24&lt;0.5),"-",IFERROR('Tabel (A)A Br'!E24/'Tabel A F'!E24*100,"-"))</f>
        <v>2.3781457627118643</v>
      </c>
      <c r="F24" s="95">
        <f>IF(OR('Tabel A F'!F24&lt;5,'Tabel (A)A Br'!F24&lt;0.5),"-",IFERROR('Tabel (A)A Br'!F24/'Tabel A F'!F24*100,"-"))</f>
        <v>0.7129337748344371</v>
      </c>
      <c r="G24" s="95">
        <f>IF(OR('Tabel A F'!G24&lt;5,'Tabel (A)A Br'!G24&lt;0.5),"-",IFERROR('Tabel (A)A Br'!G24/'Tabel A F'!G24*100,"-"))</f>
        <v>0.79621497584541068</v>
      </c>
      <c r="H24" s="95">
        <f>IF(OR('Tabel A F'!H24&lt;5,'Tabel (A)A Br'!H24&lt;0.5),"-",IFERROR('Tabel (A)A Br'!H24/'Tabel A F'!H24*100,"-"))</f>
        <v>1.4661458117890385</v>
      </c>
      <c r="I24" s="95">
        <f>IF(OR('Tabel A F'!I24&lt;5,'Tabel (A)A Br'!I24&lt;0.5),"-",IFERROR('Tabel (A)A Br'!I24/'Tabel A F'!I24*100,"-"))</f>
        <v>8.0999333333333343</v>
      </c>
      <c r="J24" s="133"/>
      <c r="K24" s="95">
        <f>IF(OR('Tabel A F'!K24&lt;5,'Tabel (A)A Br'!K24&lt;0.5),"-",IFERROR('Tabel (A)A Br'!K24/'Tabel A F'!K24*100,"-"))</f>
        <v>1.2016171335769388</v>
      </c>
    </row>
    <row r="25" spans="1:11" ht="15.75" customHeight="1" x14ac:dyDescent="0.2">
      <c r="A25" s="79" t="s">
        <v>39</v>
      </c>
      <c r="B25" s="93">
        <f>IF(OR('Tabel A F'!B25&lt;5,'Tabel (A)A Br'!B25&lt;0.5),"-",IFERROR('Tabel (A)A Br'!B25/'Tabel A F'!B25*100,"-"))</f>
        <v>5.5888852459016389</v>
      </c>
      <c r="C25" s="93">
        <f>IF(OR('Tabel A F'!C25&lt;5,'Tabel (A)A Br'!C25&lt;0.5),"-",IFERROR('Tabel (A)A Br'!C25/'Tabel A F'!C25*100,"-"))</f>
        <v>1.2192804878048782</v>
      </c>
      <c r="D25" s="93">
        <f>IF(OR('Tabel A F'!D25&lt;5,'Tabel (A)A Br'!D25&lt;0.5),"-",IFERROR('Tabel (A)A Br'!D25/'Tabel A F'!D25*100,"-"))</f>
        <v>7.8742073863636364</v>
      </c>
      <c r="E25" s="93">
        <f>IF(OR('Tabel A F'!E25&lt;5,'Tabel (A)A Br'!E25&lt;0.5),"-",IFERROR('Tabel (A)A Br'!E25/'Tabel A F'!E25*100,"-"))</f>
        <v>1.7391909547738691</v>
      </c>
      <c r="F25" s="93">
        <f>IF(OR('Tabel A F'!F25&lt;5,'Tabel (A)A Br'!F25&lt;0.5),"-",IFERROR('Tabel (A)A Br'!F25/'Tabel A F'!F25*100,"-"))</f>
        <v>6.1074370860927152</v>
      </c>
      <c r="G25" s="93">
        <f>IF(OR('Tabel A F'!G25&lt;5,'Tabel (A)A Br'!G25&lt;0.5),"-",IFERROR('Tabel (A)A Br'!G25/'Tabel A F'!G25*100,"-"))</f>
        <v>1.2499593908629443</v>
      </c>
      <c r="H25" s="93">
        <f>IF(OR('Tabel A F'!H25&lt;5,'Tabel (A)A Br'!H25&lt;0.5),"-",IFERROR('Tabel (A)A Br'!H25/'Tabel A F'!H25*100,"-"))</f>
        <v>3.0577741440981092</v>
      </c>
      <c r="I25" s="93" t="str">
        <f>IF(OR('Tabel A F'!I25&lt;5,'Tabel (A)A Br'!I25&lt;0.5),"-",IFERROR('Tabel (A)A Br'!I25/'Tabel A F'!I25*100,"-"))</f>
        <v>-</v>
      </c>
      <c r="J25" s="133"/>
      <c r="K25" s="93">
        <f>IF(OR('Tabel A F'!K25&lt;5,'Tabel (A)A Br'!K25&lt;0.5),"-",IFERROR('Tabel (A)A Br'!K25/'Tabel A F'!K25*100,"-"))</f>
        <v>3.2691256201275687</v>
      </c>
    </row>
    <row r="26" spans="1:11" ht="15.75" customHeight="1" x14ac:dyDescent="0.2">
      <c r="A26" s="90" t="s">
        <v>40</v>
      </c>
      <c r="B26" s="94">
        <f>IF(OR('Tabel A F'!B26&lt;5,'Tabel (A)A Br'!B26&lt;0.5),"-",IFERROR('Tabel (A)A Br'!B26/'Tabel A F'!B26*100,"-"))</f>
        <v>2.1859435483870966</v>
      </c>
      <c r="C26" s="94">
        <f>IF(OR('Tabel A F'!C26&lt;5,'Tabel (A)A Br'!C26&lt;0.5),"-",IFERROR('Tabel (A)A Br'!C26/'Tabel A F'!C26*100,"-"))</f>
        <v>1.8401153846153844</v>
      </c>
      <c r="D26" s="94">
        <f>IF(OR('Tabel A F'!D26&lt;5,'Tabel (A)A Br'!D26&lt;0.5),"-",IFERROR('Tabel (A)A Br'!D26/'Tabel A F'!D26*100,"-"))</f>
        <v>1.6605367023238657</v>
      </c>
      <c r="E26" s="94">
        <f>IF(OR('Tabel A F'!E26&lt;5,'Tabel (A)A Br'!E26&lt;0.5),"-",IFERROR('Tabel (A)A Br'!E26/'Tabel A F'!E26*100,"-"))</f>
        <v>0.33272104018912529</v>
      </c>
      <c r="F26" s="94">
        <f>IF(OR('Tabel A F'!F26&lt;5,'Tabel (A)A Br'!F26&lt;0.5),"-",IFERROR('Tabel (A)A Br'!F26/'Tabel A F'!F26*100,"-"))</f>
        <v>0.68145434298440977</v>
      </c>
      <c r="G26" s="94">
        <f>IF(OR('Tabel A F'!G26&lt;5,'Tabel (A)A Br'!G26&lt;0.5),"-",IFERROR('Tabel (A)A Br'!G26/'Tabel A F'!G26*100,"-"))</f>
        <v>1.233781206171108</v>
      </c>
      <c r="H26" s="94">
        <f>IF(OR('Tabel A F'!H26&lt;5,'Tabel (A)A Br'!H26&lt;0.5),"-",IFERROR('Tabel (A)A Br'!H26/'Tabel A F'!H26*100,"-"))</f>
        <v>1.5309468085106381</v>
      </c>
      <c r="I26" s="94">
        <f>IF(OR('Tabel A F'!I26&lt;5,'Tabel (A)A Br'!I26&lt;0.5),"-",IFERROR('Tabel (A)A Br'!I26/'Tabel A F'!I26*100,"-"))</f>
        <v>2.520833333333333</v>
      </c>
      <c r="J26" s="133"/>
      <c r="K26" s="94">
        <f>IF(OR('Tabel A F'!K26&lt;5,'Tabel (A)A Br'!K26&lt;0.5),"-",IFERROR('Tabel (A)A Br'!K26/'Tabel A F'!K26*100,"-"))</f>
        <v>1.4178112888960359</v>
      </c>
    </row>
    <row r="27" spans="1:11" ht="15.75" customHeight="1" x14ac:dyDescent="0.2">
      <c r="A27" s="83" t="s">
        <v>41</v>
      </c>
      <c r="B27" s="95">
        <f>IF(OR('Tabel A F'!B27&lt;5,'Tabel (A)A Br'!B27&lt;0.5),"-",IFERROR('Tabel (A)A Br'!B27/'Tabel A F'!B27*100,"-"))</f>
        <v>0.81907438016528922</v>
      </c>
      <c r="C27" s="95" t="str">
        <f>IF(OR('Tabel A F'!C27&lt;5,'Tabel (A)A Br'!C27&lt;0.5),"-",IFERROR('Tabel (A)A Br'!C27/'Tabel A F'!C27*100,"-"))</f>
        <v>-</v>
      </c>
      <c r="D27" s="95">
        <f>IF(OR('Tabel A F'!D27&lt;5,'Tabel (A)A Br'!D27&lt;0.5),"-",IFERROR('Tabel (A)A Br'!D27/'Tabel A F'!D27*100,"-"))</f>
        <v>0.70838787878787879</v>
      </c>
      <c r="E27" s="95">
        <f>IF(OR('Tabel A F'!E27&lt;5,'Tabel (A)A Br'!E27&lt;0.5),"-",IFERROR('Tabel (A)A Br'!E27/'Tabel A F'!E27*100,"-"))</f>
        <v>0.91511290322580652</v>
      </c>
      <c r="F27" s="95">
        <f>IF(OR('Tabel A F'!F27&lt;5,'Tabel (A)A Br'!F27&lt;0.5),"-",IFERROR('Tabel (A)A Br'!F27/'Tabel A F'!F27*100,"-"))</f>
        <v>0.86190517241379305</v>
      </c>
      <c r="G27" s="95" t="str">
        <f>IF(OR('Tabel A F'!G27&lt;5,'Tabel (A)A Br'!G27&lt;0.5),"-",IFERROR('Tabel (A)A Br'!G27/'Tabel A F'!G27*100,"-"))</f>
        <v>-</v>
      </c>
      <c r="H27" s="95">
        <f>IF(OR('Tabel A F'!H27&lt;5,'Tabel (A)A Br'!H27&lt;0.5),"-",IFERROR('Tabel (A)A Br'!H27/'Tabel A F'!H27*100,"-"))</f>
        <v>1.5343639494833523</v>
      </c>
      <c r="I27" s="95" t="str">
        <f>IF(OR('Tabel A F'!I27&lt;5,'Tabel (A)A Br'!I27&lt;0.5),"-",IFERROR('Tabel (A)A Br'!I27/'Tabel A F'!I27*100,"-"))</f>
        <v>-</v>
      </c>
      <c r="J27" s="133"/>
      <c r="K27" s="95">
        <f>IF(OR('Tabel A F'!K27&lt;5,'Tabel (A)A Br'!K27&lt;0.5),"-",IFERROR('Tabel (A)A Br'!K27/'Tabel A F'!K27*100,"-"))</f>
        <v>1.0050115273775215</v>
      </c>
    </row>
    <row r="28" spans="1:11" ht="15.75" customHeight="1" x14ac:dyDescent="0.2">
      <c r="A28" s="79" t="s">
        <v>42</v>
      </c>
      <c r="B28" s="93">
        <f>IF(OR('Tabel A F'!B28&lt;5,'Tabel (A)A Br'!B28&lt;0.5),"-",IFERROR('Tabel (A)A Br'!B28/'Tabel A F'!B28*100,"-"))</f>
        <v>7.7428296296296288</v>
      </c>
      <c r="C28" s="93">
        <f>IF(OR('Tabel A F'!C28&lt;5,'Tabel (A)A Br'!C28&lt;0.5),"-",IFERROR('Tabel (A)A Br'!C28/'Tabel A F'!C28*100,"-"))</f>
        <v>1.8345229357798163</v>
      </c>
      <c r="D28" s="93">
        <f>IF(OR('Tabel A F'!D28&lt;5,'Tabel (A)A Br'!D28&lt;0.5),"-",IFERROR('Tabel (A)A Br'!D28/'Tabel A F'!D28*100,"-"))</f>
        <v>6.1185706070287535</v>
      </c>
      <c r="E28" s="93">
        <f>IF(OR('Tabel A F'!E28&lt;5,'Tabel (A)A Br'!E28&lt;0.5),"-",IFERROR('Tabel (A)A Br'!E28/'Tabel A F'!E28*100,"-"))</f>
        <v>1.6788995433789953</v>
      </c>
      <c r="F28" s="93">
        <f>IF(OR('Tabel A F'!F28&lt;5,'Tabel (A)A Br'!F28&lt;0.5),"-",IFERROR('Tabel (A)A Br'!F28/'Tabel A F'!F28*100,"-"))</f>
        <v>5.3602922077922077</v>
      </c>
      <c r="G28" s="93">
        <f>IF(OR('Tabel A F'!G28&lt;5,'Tabel (A)A Br'!G28&lt;0.5),"-",IFERROR('Tabel (A)A Br'!G28/'Tabel A F'!G28*100,"-"))</f>
        <v>4.1559028340080966</v>
      </c>
      <c r="H28" s="93">
        <f>IF(OR('Tabel A F'!H28&lt;5,'Tabel (A)A Br'!H28&lt;0.5),"-",IFERROR('Tabel (A)A Br'!H28/'Tabel A F'!H28*100,"-"))</f>
        <v>5.0724986449864495</v>
      </c>
      <c r="I28" s="93" t="str">
        <f>IF(OR('Tabel A F'!I28&lt;5,'Tabel (A)A Br'!I28&lt;0.5),"-",IFERROR('Tabel (A)A Br'!I28/'Tabel A F'!I28*100,"-"))</f>
        <v>-</v>
      </c>
      <c r="J28" s="133"/>
      <c r="K28" s="93">
        <f>IF(OR('Tabel A F'!K28&lt;5,'Tabel (A)A Br'!K28&lt;0.5),"-",IFERROR('Tabel (A)A Br'!K28/'Tabel A F'!K28*100,"-"))</f>
        <v>5.1717500000000003</v>
      </c>
    </row>
    <row r="29" spans="1:11" ht="15.75" customHeight="1" x14ac:dyDescent="0.2">
      <c r="A29" s="90" t="s">
        <v>43</v>
      </c>
      <c r="B29" s="94">
        <f>IF(OR('Tabel A F'!B29&lt;5,'Tabel (A)A Br'!B29&lt;0.5),"-",IFERROR('Tabel (A)A Br'!B29/'Tabel A F'!B29*100,"-"))</f>
        <v>1.6036085106382978</v>
      </c>
      <c r="C29" s="94" t="str">
        <f>IF(OR('Tabel A F'!C29&lt;5,'Tabel (A)A Br'!C29&lt;0.5),"-",IFERROR('Tabel (A)A Br'!C29/'Tabel A F'!C29*100,"-"))</f>
        <v>-</v>
      </c>
      <c r="D29" s="94" t="str">
        <f>IF(OR('Tabel A F'!D29&lt;5,'Tabel (A)A Br'!D29&lt;0.5),"-",IFERROR('Tabel (A)A Br'!D29/'Tabel A F'!D29*100,"-"))</f>
        <v>-</v>
      </c>
      <c r="E29" s="94" t="str">
        <f>IF(OR('Tabel A F'!E29&lt;5,'Tabel (A)A Br'!E29&lt;0.5),"-",IFERROR('Tabel (A)A Br'!E29/'Tabel A F'!E29*100,"-"))</f>
        <v>-</v>
      </c>
      <c r="F29" s="94" t="str">
        <f>IF(OR('Tabel A F'!F29&lt;5,'Tabel (A)A Br'!F29&lt;0.5),"-",IFERROR('Tabel (A)A Br'!F29/'Tabel A F'!F29*100,"-"))</f>
        <v>-</v>
      </c>
      <c r="G29" s="94" t="str">
        <f>IF(OR('Tabel A F'!G29&lt;5,'Tabel (A)A Br'!G29&lt;0.5),"-",IFERROR('Tabel (A)A Br'!G29/'Tabel A F'!G29*100,"-"))</f>
        <v>-</v>
      </c>
      <c r="H29" s="94">
        <f>IF(OR('Tabel A F'!H29&lt;5,'Tabel (A)A Br'!H29&lt;0.5),"-",IFERROR('Tabel (A)A Br'!H29/'Tabel A F'!H29*100,"-"))</f>
        <v>2.0829427083333334</v>
      </c>
      <c r="I29" s="94" t="str">
        <f>IF(OR('Tabel A F'!I29&lt;5,'Tabel (A)A Br'!I29&lt;0.5),"-",IFERROR('Tabel (A)A Br'!I29/'Tabel A F'!I29*100,"-"))</f>
        <v>-</v>
      </c>
      <c r="J29" s="133"/>
      <c r="K29" s="94">
        <f>IF(OR('Tabel A F'!K29&lt;5,'Tabel (A)A Br'!K29&lt;0.5),"-",IFERROR('Tabel (A)A Br'!K29/'Tabel A F'!K29*100,"-"))</f>
        <v>0.90744509345794389</v>
      </c>
    </row>
    <row r="30" spans="1:11" ht="15.75" customHeight="1" x14ac:dyDescent="0.2">
      <c r="A30" s="83" t="s">
        <v>44</v>
      </c>
      <c r="B30" s="95">
        <f>IF(OR('Tabel A F'!B30&lt;5,'Tabel (A)A Br'!B30&lt;0.5),"-",IFERROR('Tabel (A)A Br'!B30/'Tabel A F'!B30*100,"-"))</f>
        <v>4.7717119741100325</v>
      </c>
      <c r="C30" s="95">
        <f>IF(OR('Tabel A F'!C30&lt;5,'Tabel (A)A Br'!C30&lt;0.5),"-",IFERROR('Tabel (A)A Br'!C30/'Tabel A F'!C30*100,"-"))</f>
        <v>2.8980072463768116</v>
      </c>
      <c r="D30" s="95">
        <f>IF(OR('Tabel A F'!D30&lt;5,'Tabel (A)A Br'!D30&lt;0.5),"-",IFERROR('Tabel (A)A Br'!D30/'Tabel A F'!D30*100,"-"))</f>
        <v>2.4230224719101119</v>
      </c>
      <c r="E30" s="95">
        <f>IF(OR('Tabel A F'!E30&lt;5,'Tabel (A)A Br'!E30&lt;0.5),"-",IFERROR('Tabel (A)A Br'!E30/'Tabel A F'!E30*100,"-"))</f>
        <v>1.2941399176954733</v>
      </c>
      <c r="F30" s="95">
        <f>IF(OR('Tabel A F'!F30&lt;5,'Tabel (A)A Br'!F30&lt;0.5),"-",IFERROR('Tabel (A)A Br'!F30/'Tabel A F'!F30*100,"-"))</f>
        <v>2.3392499999999998</v>
      </c>
      <c r="G30" s="95">
        <f>IF(OR('Tabel A F'!G30&lt;5,'Tabel (A)A Br'!G30&lt;0.5),"-",IFERROR('Tabel (A)A Br'!G30/'Tabel A F'!G30*100,"-"))</f>
        <v>3.9133989637305704</v>
      </c>
      <c r="H30" s="95">
        <f>IF(OR('Tabel A F'!H30&lt;5,'Tabel (A)A Br'!H30&lt;0.5),"-",IFERROR('Tabel (A)A Br'!H30/'Tabel A F'!H30*100,"-"))</f>
        <v>3.9874652147610408</v>
      </c>
      <c r="I30" s="95">
        <f>IF(OR('Tabel A F'!I30&lt;5,'Tabel (A)A Br'!I30&lt;0.5),"-",IFERROR('Tabel (A)A Br'!I30/'Tabel A F'!I30*100,"-"))</f>
        <v>6.4821428571428568</v>
      </c>
      <c r="J30" s="133"/>
      <c r="K30" s="95">
        <f>IF(OR('Tabel A F'!K30&lt;5,'Tabel (A)A Br'!K30&lt;0.5),"-",IFERROR('Tabel (A)A Br'!K30/'Tabel A F'!K30*100,"-"))</f>
        <v>3.5220466867469877</v>
      </c>
    </row>
    <row r="31" spans="1:11" ht="15.75" customHeight="1" x14ac:dyDescent="0.2">
      <c r="A31" s="79" t="s">
        <v>45</v>
      </c>
      <c r="B31" s="93">
        <f>IF(OR('Tabel A F'!B31&lt;5,'Tabel (A)A Br'!B31&lt;0.5),"-",IFERROR('Tabel (A)A Br'!B31/'Tabel A F'!B31*100,"-"))</f>
        <v>1.0099090909090909</v>
      </c>
      <c r="C31" s="93">
        <f>IF(OR('Tabel A F'!C31&lt;5,'Tabel (A)A Br'!C31&lt;0.5),"-",IFERROR('Tabel (A)A Br'!C31/'Tabel A F'!C31*100,"-"))</f>
        <v>1.6983124999999999</v>
      </c>
      <c r="D31" s="93">
        <f>IF(OR('Tabel A F'!D31&lt;5,'Tabel (A)A Br'!D31&lt;0.5),"-",IFERROR('Tabel (A)A Br'!D31/'Tabel A F'!D31*100,"-"))</f>
        <v>3.6472206896551729</v>
      </c>
      <c r="E31" s="93">
        <f>IF(OR('Tabel A F'!E31&lt;5,'Tabel (A)A Br'!E31&lt;0.5),"-",IFERROR('Tabel (A)A Br'!E31/'Tabel A F'!E31*100,"-"))</f>
        <v>0.67311881188118805</v>
      </c>
      <c r="F31" s="93">
        <f>IF(OR('Tabel A F'!F31&lt;5,'Tabel (A)A Br'!F31&lt;0.5),"-",IFERROR('Tabel (A)A Br'!F31/'Tabel A F'!F31*100,"-"))</f>
        <v>1.4514891304347826</v>
      </c>
      <c r="G31" s="93">
        <f>IF(OR('Tabel A F'!G31&lt;5,'Tabel (A)A Br'!G31&lt;0.5),"-",IFERROR('Tabel (A)A Br'!G31/'Tabel A F'!G31*100,"-"))</f>
        <v>2.0322135922330098</v>
      </c>
      <c r="H31" s="93">
        <f>IF(OR('Tabel A F'!H31&lt;5,'Tabel (A)A Br'!H31&lt;0.5),"-",IFERROR('Tabel (A)A Br'!H31/'Tabel A F'!H31*100,"-"))</f>
        <v>2.531343537414966</v>
      </c>
      <c r="I31" s="93" t="str">
        <f>IF(OR('Tabel A F'!I31&lt;5,'Tabel (A)A Br'!I31&lt;0.5),"-",IFERROR('Tabel (A)A Br'!I31/'Tabel A F'!I31*100,"-"))</f>
        <v>-</v>
      </c>
      <c r="J31" s="133"/>
      <c r="K31" s="93">
        <f>IF(OR('Tabel A F'!K31&lt;5,'Tabel (A)A Br'!K31&lt;0.5),"-",IFERROR('Tabel (A)A Br'!K31/'Tabel A F'!K31*100,"-"))</f>
        <v>2.1030473506200678</v>
      </c>
    </row>
    <row r="32" spans="1:11" ht="15.75" customHeight="1" x14ac:dyDescent="0.2">
      <c r="A32" s="90" t="s">
        <v>46</v>
      </c>
      <c r="B32" s="94">
        <f>IF(OR('Tabel A F'!B32&lt;5,'Tabel (A)A Br'!B32&lt;0.5),"-",IFERROR('Tabel (A)A Br'!B32/'Tabel A F'!B32*100,"-"))</f>
        <v>1.1627283950617284</v>
      </c>
      <c r="C32" s="94">
        <f>IF(OR('Tabel A F'!C32&lt;5,'Tabel (A)A Br'!C32&lt;0.5),"-",IFERROR('Tabel (A)A Br'!C32/'Tabel A F'!C32*100,"-"))</f>
        <v>0.76151162790697668</v>
      </c>
      <c r="D32" s="94">
        <f>IF(OR('Tabel A F'!D32&lt;5,'Tabel (A)A Br'!D32&lt;0.5),"-",IFERROR('Tabel (A)A Br'!D32/'Tabel A F'!D32*100,"-"))</f>
        <v>3.4498535825545171</v>
      </c>
      <c r="E32" s="94" t="str">
        <f>IF(OR('Tabel A F'!E32&lt;5,'Tabel (A)A Br'!E32&lt;0.5),"-",IFERROR('Tabel (A)A Br'!E32/'Tabel A F'!E32*100,"-"))</f>
        <v>-</v>
      </c>
      <c r="F32" s="94">
        <f>IF(OR('Tabel A F'!F32&lt;5,'Tabel (A)A Br'!F32&lt;0.5),"-",IFERROR('Tabel (A)A Br'!F32/'Tabel A F'!F32*100,"-"))</f>
        <v>2.3663760683760686</v>
      </c>
      <c r="G32" s="94">
        <f>IF(OR('Tabel A F'!G32&lt;5,'Tabel (A)A Br'!G32&lt;0.5),"-",IFERROR('Tabel (A)A Br'!G32/'Tabel A F'!G32*100,"-"))</f>
        <v>0.98652112676056347</v>
      </c>
      <c r="H32" s="94">
        <f>IF(OR('Tabel A F'!H32&lt;5,'Tabel (A)A Br'!H32&lt;0.5),"-",IFERROR('Tabel (A)A Br'!H32/'Tabel A F'!H32*100,"-"))</f>
        <v>4.6369408602150539</v>
      </c>
      <c r="I32" s="94" t="str">
        <f>IF(OR('Tabel A F'!I32&lt;5,'Tabel (A)A Br'!I32&lt;0.5),"-",IFERROR('Tabel (A)A Br'!I32/'Tabel A F'!I32*100,"-"))</f>
        <v>-</v>
      </c>
      <c r="J32" s="133"/>
      <c r="K32" s="94">
        <f>IF(OR('Tabel A F'!K32&lt;5,'Tabel (A)A Br'!K32&lt;0.5),"-",IFERROR('Tabel (A)A Br'!K32/'Tabel A F'!K32*100,"-"))</f>
        <v>2.6245428571428571</v>
      </c>
    </row>
    <row r="33" spans="1:11" ht="15.75" customHeight="1" x14ac:dyDescent="0.2">
      <c r="A33" s="83" t="s">
        <v>47</v>
      </c>
      <c r="B33" s="95">
        <f>IF(OR('Tabel A F'!B33&lt;5,'Tabel (A)A Br'!B33&lt;0.5),"-",IFERROR('Tabel (A)A Br'!B33/'Tabel A F'!B33*100,"-"))</f>
        <v>7.313698684210526</v>
      </c>
      <c r="C33" s="95">
        <f>IF(OR('Tabel A F'!C33&lt;5,'Tabel (A)A Br'!C33&lt;0.5),"-",IFERROR('Tabel (A)A Br'!C33/'Tabel A F'!C33*100,"-"))</f>
        <v>1.8174505494505495</v>
      </c>
      <c r="D33" s="95">
        <f>IF(OR('Tabel A F'!D33&lt;5,'Tabel (A)A Br'!D33&lt;0.5),"-",IFERROR('Tabel (A)A Br'!D33/'Tabel A F'!D33*100,"-"))</f>
        <v>4.9452469879518075</v>
      </c>
      <c r="E33" s="95">
        <f>IF(OR('Tabel A F'!E33&lt;5,'Tabel (A)A Br'!E33&lt;0.5),"-",IFERROR('Tabel (A)A Br'!E33/'Tabel A F'!E33*100,"-"))</f>
        <v>4.362566191446029</v>
      </c>
      <c r="F33" s="95">
        <f>IF(OR('Tabel A F'!F33&lt;5,'Tabel (A)A Br'!F33&lt;0.5),"-",IFERROR('Tabel (A)A Br'!F33/'Tabel A F'!F33*100,"-"))</f>
        <v>5.3965439739413679</v>
      </c>
      <c r="G33" s="95">
        <f>IF(OR('Tabel A F'!G33&lt;5,'Tabel (A)A Br'!G33&lt;0.5),"-",IFERROR('Tabel (A)A Br'!G33/'Tabel A F'!G33*100,"-"))</f>
        <v>2.8528635634028894</v>
      </c>
      <c r="H33" s="95">
        <f>IF(OR('Tabel A F'!H33&lt;5,'Tabel (A)A Br'!H33&lt;0.5),"-",IFERROR('Tabel (A)A Br'!H33/'Tabel A F'!H33*100,"-"))</f>
        <v>3.2233778605641299</v>
      </c>
      <c r="I33" s="95">
        <f>IF(OR('Tabel A F'!I33&lt;5,'Tabel (A)A Br'!I33&lt;0.5),"-",IFERROR('Tabel (A)A Br'!I33/'Tabel A F'!I33*100,"-"))</f>
        <v>3.4476206896551722</v>
      </c>
      <c r="J33" s="133"/>
      <c r="K33" s="95">
        <f>IF(OR('Tabel A F'!K33&lt;5,'Tabel (A)A Br'!K33&lt;0.5),"-",IFERROR('Tabel (A)A Br'!K33/'Tabel A F'!K33*100,"-"))</f>
        <v>4.1164152305542618</v>
      </c>
    </row>
    <row r="34" spans="1:11" ht="15.75" customHeight="1" x14ac:dyDescent="0.2">
      <c r="A34" s="79" t="s">
        <v>48</v>
      </c>
      <c r="B34" s="93">
        <f>IF(OR('Tabel A F'!B34&lt;5,'Tabel (A)A Br'!B34&lt;0.5),"-",IFERROR('Tabel (A)A Br'!B34/'Tabel A F'!B34*100,"-"))</f>
        <v>2.179998585572843</v>
      </c>
      <c r="C34" s="93">
        <f>IF(OR('Tabel A F'!C34&lt;5,'Tabel (A)A Br'!C34&lt;0.5),"-",IFERROR('Tabel (A)A Br'!C34/'Tabel A F'!C34*100,"-"))</f>
        <v>0.99396933962264156</v>
      </c>
      <c r="D34" s="93">
        <f>IF(OR('Tabel A F'!D34&lt;5,'Tabel (A)A Br'!D34&lt;0.5),"-",IFERROR('Tabel (A)A Br'!D34/'Tabel A F'!D34*100,"-"))</f>
        <v>2.0094060089321966</v>
      </c>
      <c r="E34" s="93">
        <f>IF(OR('Tabel A F'!E34&lt;5,'Tabel (A)A Br'!E34&lt;0.5),"-",IFERROR('Tabel (A)A Br'!E34/'Tabel A F'!E34*100,"-"))</f>
        <v>1.0083887499999999</v>
      </c>
      <c r="F34" s="93">
        <f>IF(OR('Tabel A F'!F34&lt;5,'Tabel (A)A Br'!F34&lt;0.5),"-",IFERROR('Tabel (A)A Br'!F34/'Tabel A F'!F34*100,"-"))</f>
        <v>1.7965211480362537</v>
      </c>
      <c r="G34" s="93">
        <f>IF(OR('Tabel A F'!G34&lt;5,'Tabel (A)A Br'!G34&lt;0.5),"-",IFERROR('Tabel (A)A Br'!G34/'Tabel A F'!G34*100,"-"))</f>
        <v>0.73002129471890964</v>
      </c>
      <c r="H34" s="93">
        <f>IF(OR('Tabel A F'!H34&lt;5,'Tabel (A)A Br'!H34&lt;0.5),"-",IFERROR('Tabel (A)A Br'!H34/'Tabel A F'!H34*100,"-"))</f>
        <v>1.3349810426540285</v>
      </c>
      <c r="I34" s="93" t="str">
        <f>IF(OR('Tabel A F'!I34&lt;5,'Tabel (A)A Br'!I34&lt;0.5),"-",IFERROR('Tabel (A)A Br'!I34/'Tabel A F'!I34*100,"-"))</f>
        <v>-</v>
      </c>
      <c r="J34" s="133"/>
      <c r="K34" s="93">
        <f>IF(OR('Tabel A F'!K34&lt;5,'Tabel (A)A Br'!K34&lt;0.5),"-",IFERROR('Tabel (A)A Br'!K34/'Tabel A F'!K34*100,"-"))</f>
        <v>1.4145712532220449</v>
      </c>
    </row>
    <row r="35" spans="1:11" ht="15.75" customHeight="1" x14ac:dyDescent="0.2">
      <c r="A35" s="90" t="s">
        <v>49</v>
      </c>
      <c r="B35" s="94">
        <f>IF(OR('Tabel A F'!B35&lt;5,'Tabel (A)A Br'!B35&lt;0.5),"-",IFERROR('Tabel (A)A Br'!B35/'Tabel A F'!B35*100,"-"))</f>
        <v>2.9938251599147123</v>
      </c>
      <c r="C35" s="94">
        <f>IF(OR('Tabel A F'!C35&lt;5,'Tabel (A)A Br'!C35&lt;0.5),"-",IFERROR('Tabel (A)A Br'!C35/'Tabel A F'!C35*100,"-"))</f>
        <v>1.1171117318435755</v>
      </c>
      <c r="D35" s="94">
        <f>IF(OR('Tabel A F'!D35&lt;5,'Tabel (A)A Br'!D35&lt;0.5),"-",IFERROR('Tabel (A)A Br'!D35/'Tabel A F'!D35*100,"-"))</f>
        <v>2.3495054495912808</v>
      </c>
      <c r="E35" s="94">
        <f>IF(OR('Tabel A F'!E35&lt;5,'Tabel (A)A Br'!E35&lt;0.5),"-",IFERROR('Tabel (A)A Br'!E35/'Tabel A F'!E35*100,"-"))</f>
        <v>1.6950693779904307</v>
      </c>
      <c r="F35" s="94">
        <f>IF(OR('Tabel A F'!F35&lt;5,'Tabel (A)A Br'!F35&lt;0.5),"-",IFERROR('Tabel (A)A Br'!F35/'Tabel A F'!F35*100,"-"))</f>
        <v>2.575958053691275</v>
      </c>
      <c r="G35" s="94">
        <f>IF(OR('Tabel A F'!G35&lt;5,'Tabel (A)A Br'!G35&lt;0.5),"-",IFERROR('Tabel (A)A Br'!G35/'Tabel A F'!G35*100,"-"))</f>
        <v>1.6220696517412936</v>
      </c>
      <c r="H35" s="94">
        <f>IF(OR('Tabel A F'!H35&lt;5,'Tabel (A)A Br'!H35&lt;0.5),"-",IFERROR('Tabel (A)A Br'!H35/'Tabel A F'!H35*100,"-"))</f>
        <v>1.9849752397558849</v>
      </c>
      <c r="I35" s="94" t="str">
        <f>IF(OR('Tabel A F'!I35&lt;5,'Tabel (A)A Br'!I35&lt;0.5),"-",IFERROR('Tabel (A)A Br'!I35/'Tabel A F'!I35*100,"-"))</f>
        <v>-</v>
      </c>
      <c r="J35" s="133"/>
      <c r="K35" s="94">
        <f>IF(OR('Tabel A F'!K35&lt;5,'Tabel (A)A Br'!K35&lt;0.5),"-",IFERROR('Tabel (A)A Br'!K35/'Tabel A F'!K35*100,"-"))</f>
        <v>2.0542205851619642</v>
      </c>
    </row>
    <row r="36" spans="1:11" ht="15.75" customHeight="1" x14ac:dyDescent="0.2">
      <c r="A36" s="83" t="s">
        <v>50</v>
      </c>
      <c r="B36" s="95">
        <f>IF(OR('Tabel A F'!B36&lt;5,'Tabel (A)A Br'!B36&lt;0.5),"-",IFERROR('Tabel (A)A Br'!B36/'Tabel A F'!B36*100,"-"))</f>
        <v>7.3970186375321338</v>
      </c>
      <c r="C36" s="95">
        <f>IF(OR('Tabel A F'!C36&lt;5,'Tabel (A)A Br'!C36&lt;0.5),"-",IFERROR('Tabel (A)A Br'!C36/'Tabel A F'!C36*100,"-"))</f>
        <v>3.649203065134099</v>
      </c>
      <c r="D36" s="95">
        <f>IF(OR('Tabel A F'!D36&lt;5,'Tabel (A)A Br'!D36&lt;0.5),"-",IFERROR('Tabel (A)A Br'!D36/'Tabel A F'!D36*100,"-"))</f>
        <v>5.2927110187110191</v>
      </c>
      <c r="E36" s="95">
        <f>IF(OR('Tabel A F'!E36&lt;5,'Tabel (A)A Br'!E36&lt;0.5),"-",IFERROR('Tabel (A)A Br'!E36/'Tabel A F'!E36*100,"-"))</f>
        <v>4.3503369839932606</v>
      </c>
      <c r="F36" s="95">
        <f>IF(OR('Tabel A F'!F36&lt;5,'Tabel (A)A Br'!F36&lt;0.5),"-",IFERROR('Tabel (A)A Br'!F36/'Tabel A F'!F36*100,"-"))</f>
        <v>5.7692907348242812</v>
      </c>
      <c r="G36" s="95">
        <f>IF(OR('Tabel A F'!G36&lt;5,'Tabel (A)A Br'!G36&lt;0.5),"-",IFERROR('Tabel (A)A Br'!G36/'Tabel A F'!G36*100,"-"))</f>
        <v>4.027974821852732</v>
      </c>
      <c r="H36" s="95">
        <f>IF(OR('Tabel A F'!H36&lt;5,'Tabel (A)A Br'!H36&lt;0.5),"-",IFERROR('Tabel (A)A Br'!H36/'Tabel A F'!H36*100,"-"))</f>
        <v>4.0469479013463063</v>
      </c>
      <c r="I36" s="95">
        <f>IF(OR('Tabel A F'!I36&lt;5,'Tabel (A)A Br'!I36&lt;0.5),"-",IFERROR('Tabel (A)A Br'!I36/'Tabel A F'!I36*100,"-"))</f>
        <v>4.7918076923076924</v>
      </c>
      <c r="J36" s="133"/>
      <c r="K36" s="95">
        <f>IF(OR('Tabel A F'!K36&lt;5,'Tabel (A)A Br'!K36&lt;0.5),"-",IFERROR('Tabel (A)A Br'!K36/'Tabel A F'!K36*100,"-"))</f>
        <v>4.4226543031922372</v>
      </c>
    </row>
    <row r="37" spans="1:11" ht="15.75" customHeight="1" x14ac:dyDescent="0.2">
      <c r="A37" s="79" t="s">
        <v>51</v>
      </c>
      <c r="B37" s="93">
        <f>IF(OR('Tabel A F'!B37&lt;5,'Tabel (A)A Br'!B37&lt;0.5),"-",IFERROR('Tabel (A)A Br'!B37/'Tabel A F'!B37*100,"-"))</f>
        <v>5.6440687361419073</v>
      </c>
      <c r="C37" s="93">
        <f>IF(OR('Tabel A F'!C37&lt;5,'Tabel (A)A Br'!C37&lt;0.5),"-",IFERROR('Tabel (A)A Br'!C37/'Tabel A F'!C37*100,"-"))</f>
        <v>3.4397603036876356</v>
      </c>
      <c r="D37" s="93">
        <f>IF(OR('Tabel A F'!D37&lt;5,'Tabel (A)A Br'!D37&lt;0.5),"-",IFERROR('Tabel (A)A Br'!D37/'Tabel A F'!D37*100,"-"))</f>
        <v>3.6180714382540327</v>
      </c>
      <c r="E37" s="93">
        <f>IF(OR('Tabel A F'!E37&lt;5,'Tabel (A)A Br'!E37&lt;0.5),"-",IFERROR('Tabel (A)A Br'!E37/'Tabel A F'!E37*100,"-"))</f>
        <v>3.0409264641127254</v>
      </c>
      <c r="F37" s="93">
        <f>IF(OR('Tabel A F'!F37&lt;5,'Tabel (A)A Br'!F37&lt;0.5),"-",IFERROR('Tabel (A)A Br'!F37/'Tabel A F'!F37*100,"-"))</f>
        <v>4.8754882772680936</v>
      </c>
      <c r="G37" s="93">
        <f>IF(OR('Tabel A F'!G37&lt;5,'Tabel (A)A Br'!G37&lt;0.5),"-",IFERROR('Tabel (A)A Br'!G37/'Tabel A F'!G37*100,"-"))</f>
        <v>3.0641447925486878</v>
      </c>
      <c r="H37" s="93">
        <f>IF(OR('Tabel A F'!H37&lt;5,'Tabel (A)A Br'!H37&lt;0.5),"-",IFERROR('Tabel (A)A Br'!H37/'Tabel A F'!H37*100,"-"))</f>
        <v>3.2291104388700149</v>
      </c>
      <c r="I37" s="93">
        <f>IF(OR('Tabel A F'!I37&lt;5,'Tabel (A)A Br'!I37&lt;0.5),"-",IFERROR('Tabel (A)A Br'!I37/'Tabel A F'!I37*100,"-"))</f>
        <v>5.7364864864864868</v>
      </c>
      <c r="J37" s="133"/>
      <c r="K37" s="93">
        <f>IF(OR('Tabel A F'!K37&lt;5,'Tabel (A)A Br'!K37&lt;0.5),"-",IFERROR('Tabel (A)A Br'!K37/'Tabel A F'!K37*100,"-"))</f>
        <v>3.4850649064906487</v>
      </c>
    </row>
    <row r="38" spans="1:11" ht="15.75" customHeight="1" x14ac:dyDescent="0.2">
      <c r="A38" s="90" t="s">
        <v>52</v>
      </c>
      <c r="B38" s="94">
        <f>IF(OR('Tabel A F'!B38&lt;5,'Tabel (A)A Br'!B38&lt;0.5),"-",IFERROR('Tabel (A)A Br'!B38/'Tabel A F'!B38*100,"-"))</f>
        <v>6.3545403050108931</v>
      </c>
      <c r="C38" s="94">
        <f>IF(OR('Tabel A F'!C38&lt;5,'Tabel (A)A Br'!C38&lt;0.5),"-",IFERROR('Tabel (A)A Br'!C38/'Tabel A F'!C38*100,"-"))</f>
        <v>3.3459225806451616</v>
      </c>
      <c r="D38" s="94">
        <f>IF(OR('Tabel A F'!D38&lt;5,'Tabel (A)A Br'!D38&lt;0.5),"-",IFERROR('Tabel (A)A Br'!D38/'Tabel A F'!D38*100,"-"))</f>
        <v>5.8685159663865543</v>
      </c>
      <c r="E38" s="94">
        <f>IF(OR('Tabel A F'!E38&lt;5,'Tabel (A)A Br'!E38&lt;0.5),"-",IFERROR('Tabel (A)A Br'!E38/'Tabel A F'!E38*100,"-"))</f>
        <v>3.3835230524642288</v>
      </c>
      <c r="F38" s="94">
        <f>IF(OR('Tabel A F'!F38&lt;5,'Tabel (A)A Br'!F38&lt;0.5),"-",IFERROR('Tabel (A)A Br'!F38/'Tabel A F'!F38*100,"-"))</f>
        <v>8.0499797297297295</v>
      </c>
      <c r="G38" s="94">
        <f>IF(OR('Tabel A F'!G38&lt;5,'Tabel (A)A Br'!G38&lt;0.5),"-",IFERROR('Tabel (A)A Br'!G38/'Tabel A F'!G38*100,"-"))</f>
        <v>4.7591595197255572</v>
      </c>
      <c r="H38" s="94">
        <f>IF(OR('Tabel A F'!H38&lt;5,'Tabel (A)A Br'!H38&lt;0.5),"-",IFERROR('Tabel (A)A Br'!H38/'Tabel A F'!H38*100,"-"))</f>
        <v>5.1815518672199179</v>
      </c>
      <c r="I38" s="94">
        <f>IF(OR('Tabel A F'!I38&lt;5,'Tabel (A)A Br'!I38&lt;0.5),"-",IFERROR('Tabel (A)A Br'!I38/'Tabel A F'!I38*100,"-"))</f>
        <v>12.305</v>
      </c>
      <c r="J38" s="133"/>
      <c r="K38" s="94">
        <f>IF(OR('Tabel A F'!K38&lt;5,'Tabel (A)A Br'!K38&lt;0.5),"-",IFERROR('Tabel (A)A Br'!K38/'Tabel A F'!K38*100,"-"))</f>
        <v>5.2926102871568323</v>
      </c>
    </row>
    <row r="39" spans="1:11" ht="15.75" customHeight="1" x14ac:dyDescent="0.2">
      <c r="A39" s="83" t="s">
        <v>53</v>
      </c>
      <c r="B39" s="95">
        <f>IF(OR('Tabel A F'!B39&lt;5,'Tabel (A)A Br'!B39&lt;0.5),"-",IFERROR('Tabel (A)A Br'!B39/'Tabel A F'!B39*100,"-"))</f>
        <v>5.8647754491017956</v>
      </c>
      <c r="C39" s="95">
        <f>IF(OR('Tabel A F'!C39&lt;5,'Tabel (A)A Br'!C39&lt;0.5),"-",IFERROR('Tabel (A)A Br'!C39/'Tabel A F'!C39*100,"-"))</f>
        <v>1.0986978021978022</v>
      </c>
      <c r="D39" s="95">
        <f>IF(OR('Tabel A F'!D39&lt;5,'Tabel (A)A Br'!D39&lt;0.5),"-",IFERROR('Tabel (A)A Br'!D39/'Tabel A F'!D39*100,"-"))</f>
        <v>3.4894367681498832</v>
      </c>
      <c r="E39" s="95">
        <f>IF(OR('Tabel A F'!E39&lt;5,'Tabel (A)A Br'!E39&lt;0.5),"-",IFERROR('Tabel (A)A Br'!E39/'Tabel A F'!E39*100,"-"))</f>
        <v>2.9529432773109243</v>
      </c>
      <c r="F39" s="95">
        <f>IF(OR('Tabel A F'!F39&lt;5,'Tabel (A)A Br'!F39&lt;0.5),"-",IFERROR('Tabel (A)A Br'!F39/'Tabel A F'!F39*100,"-"))</f>
        <v>5.165193220338983</v>
      </c>
      <c r="G39" s="95">
        <f>IF(OR('Tabel A F'!G39&lt;5,'Tabel (A)A Br'!G39&lt;0.5),"-",IFERROR('Tabel (A)A Br'!G39/'Tabel A F'!G39*100,"-"))</f>
        <v>2.3066698473282443</v>
      </c>
      <c r="H39" s="95">
        <f>IF(OR('Tabel A F'!H39&lt;5,'Tabel (A)A Br'!H39&lt;0.5),"-",IFERROR('Tabel (A)A Br'!H39/'Tabel A F'!H39*100,"-"))</f>
        <v>5.3434826361483818</v>
      </c>
      <c r="I39" s="95" t="str">
        <f>IF(OR('Tabel A F'!I39&lt;5,'Tabel (A)A Br'!I39&lt;0.5),"-",IFERROR('Tabel (A)A Br'!I39/'Tabel A F'!I39*100,"-"))</f>
        <v>-</v>
      </c>
      <c r="J39" s="133"/>
      <c r="K39" s="95">
        <f>IF(OR('Tabel A F'!K39&lt;5,'Tabel (A)A Br'!K39&lt;0.5),"-",IFERROR('Tabel (A)A Br'!K39/'Tabel A F'!K39*100,"-"))</f>
        <v>4.3675810246679312</v>
      </c>
    </row>
    <row r="40" spans="1:11" ht="15.75" customHeight="1" x14ac:dyDescent="0.2">
      <c r="A40" s="79" t="s">
        <v>54</v>
      </c>
      <c r="B40" s="93">
        <f>IF(OR('Tabel A F'!B40&lt;5,'Tabel (A)A Br'!B40&lt;0.5),"-",IFERROR('Tabel (A)A Br'!B40/'Tabel A F'!B40*100,"-"))</f>
        <v>9.0863190348525471</v>
      </c>
      <c r="C40" s="93">
        <f>IF(OR('Tabel A F'!C40&lt;5,'Tabel (A)A Br'!C40&lt;0.5),"-",IFERROR('Tabel (A)A Br'!C40/'Tabel A F'!C40*100,"-"))</f>
        <v>2.3095999999999997</v>
      </c>
      <c r="D40" s="93">
        <f>IF(OR('Tabel A F'!D40&lt;5,'Tabel (A)A Br'!D40&lt;0.5),"-",IFERROR('Tabel (A)A Br'!D40/'Tabel A F'!D40*100,"-"))</f>
        <v>5.3224368706429122</v>
      </c>
      <c r="E40" s="93">
        <f>IF(OR('Tabel A F'!E40&lt;5,'Tabel (A)A Br'!E40&lt;0.5),"-",IFERROR('Tabel (A)A Br'!E40/'Tabel A F'!E40*100,"-"))</f>
        <v>3.8019234135667399</v>
      </c>
      <c r="F40" s="93">
        <f>IF(OR('Tabel A F'!F40&lt;5,'Tabel (A)A Br'!F40&lt;0.5),"-",IFERROR('Tabel (A)A Br'!F40/'Tabel A F'!F40*100,"-"))</f>
        <v>7.2711659388646295</v>
      </c>
      <c r="G40" s="93">
        <f>IF(OR('Tabel A F'!G40&lt;5,'Tabel (A)A Br'!G40&lt;0.5),"-",IFERROR('Tabel (A)A Br'!G40/'Tabel A F'!G40*100,"-"))</f>
        <v>5.501794542536115</v>
      </c>
      <c r="H40" s="93">
        <f>IF(OR('Tabel A F'!H40&lt;5,'Tabel (A)A Br'!H40&lt;0.5),"-",IFERROR('Tabel (A)A Br'!H40/'Tabel A F'!H40*100,"-"))</f>
        <v>4.9120570631498861</v>
      </c>
      <c r="I40" s="93">
        <f>IF(OR('Tabel A F'!I40&lt;5,'Tabel (A)A Br'!I40&lt;0.5),"-",IFERROR('Tabel (A)A Br'!I40/'Tabel A F'!I40*100,"-"))</f>
        <v>7.4258823529411764</v>
      </c>
      <c r="J40" s="133"/>
      <c r="K40" s="93">
        <f>IF(OR('Tabel A F'!K40&lt;5,'Tabel (A)A Br'!K40&lt;0.5),"-",IFERROR('Tabel (A)A Br'!K40/'Tabel A F'!K40*100,"-"))</f>
        <v>5.2008297358895295</v>
      </c>
    </row>
    <row r="41" spans="1:11" ht="15.75" customHeight="1" x14ac:dyDescent="0.2">
      <c r="A41" s="90" t="s">
        <v>214</v>
      </c>
      <c r="B41" s="94">
        <f>IF(OR('Tabel A F'!B41&lt;5,'Tabel (A)A Br'!B41&lt;0.5),"-",IFERROR('Tabel (A)A Br'!B41/'Tabel A F'!B41*100,"-"))</f>
        <v>2.1876019313304718</v>
      </c>
      <c r="C41" s="94">
        <f>IF(OR('Tabel A F'!C41&lt;5,'Tabel (A)A Br'!C41&lt;0.5),"-",IFERROR('Tabel (A)A Br'!C41/'Tabel A F'!C41*100,"-"))</f>
        <v>1.0233525925925926</v>
      </c>
      <c r="D41" s="94">
        <f>IF(OR('Tabel A F'!D41&lt;5,'Tabel (A)A Br'!D41&lt;0.5),"-",IFERROR('Tabel (A)A Br'!D41/'Tabel A F'!D41*100,"-"))</f>
        <v>3.4118088171104324</v>
      </c>
      <c r="E41" s="94">
        <f>IF(OR('Tabel A F'!E41&lt;5,'Tabel (A)A Br'!E41&lt;0.5),"-",IFERROR('Tabel (A)A Br'!E41/'Tabel A F'!E41*100,"-"))</f>
        <v>1.0085</v>
      </c>
      <c r="F41" s="94">
        <f>IF(OR('Tabel A F'!F41&lt;5,'Tabel (A)A Br'!F41&lt;0.5),"-",IFERROR('Tabel (A)A Br'!F41/'Tabel A F'!F41*100,"-"))</f>
        <v>2.5059277108433737</v>
      </c>
      <c r="G41" s="94">
        <f>IF(OR('Tabel A F'!G41&lt;5,'Tabel (A)A Br'!G41&lt;0.5),"-",IFERROR('Tabel (A)A Br'!G41/'Tabel A F'!G41*100,"-"))</f>
        <v>1.7078719008264465</v>
      </c>
      <c r="H41" s="94">
        <f>IF(OR('Tabel A F'!H41&lt;5,'Tabel (A)A Br'!H41&lt;0.5),"-",IFERROR('Tabel (A)A Br'!H41/'Tabel A F'!H41*100,"-"))</f>
        <v>3.6921634285714289</v>
      </c>
      <c r="I41" s="94">
        <f>IF(OR('Tabel A F'!I41&lt;5,'Tabel (A)A Br'!I41&lt;0.5),"-",IFERROR('Tabel (A)A Br'!I41/'Tabel A F'!I41*100,"-"))</f>
        <v>3.4482758620689653</v>
      </c>
      <c r="J41" s="133"/>
      <c r="K41" s="94">
        <f>IF(OR('Tabel A F'!K41&lt;5,'Tabel (A)A Br'!K41&lt;0.5),"-",IFERROR('Tabel (A)A Br'!K41/'Tabel A F'!K41*100,"-"))</f>
        <v>2.6804027938241783</v>
      </c>
    </row>
    <row r="42" spans="1:11" ht="15.75" customHeight="1" x14ac:dyDescent="0.2">
      <c r="A42" s="83" t="s">
        <v>55</v>
      </c>
      <c r="B42" s="95">
        <f>IF(OR('Tabel A F'!B42&lt;5,'Tabel (A)A Br'!B42&lt;0.5),"-",IFERROR('Tabel (A)A Br'!B42/'Tabel A F'!B42*100,"-"))</f>
        <v>10.942600694444444</v>
      </c>
      <c r="C42" s="95">
        <f>IF(OR('Tabel A F'!C42&lt;5,'Tabel (A)A Br'!C42&lt;0.5),"-",IFERROR('Tabel (A)A Br'!C42/'Tabel A F'!C42*100,"-"))</f>
        <v>5.2545999999999999</v>
      </c>
      <c r="D42" s="95">
        <f>IF(OR('Tabel A F'!D42&lt;5,'Tabel (A)A Br'!D42&lt;0.5),"-",IFERROR('Tabel (A)A Br'!D42/'Tabel A F'!D42*100,"-"))</f>
        <v>6.6653411214953255</v>
      </c>
      <c r="E42" s="95">
        <f>IF(OR('Tabel A F'!E42&lt;5,'Tabel (A)A Br'!E42&lt;0.5),"-",IFERROR('Tabel (A)A Br'!E42/'Tabel A F'!E42*100,"-"))</f>
        <v>11.343760784313726</v>
      </c>
      <c r="F42" s="95">
        <f>IF(OR('Tabel A F'!F42&lt;5,'Tabel (A)A Br'!F42&lt;0.5),"-",IFERROR('Tabel (A)A Br'!F42/'Tabel A F'!F42*100,"-"))</f>
        <v>11.493120192307691</v>
      </c>
      <c r="G42" s="95">
        <f>IF(OR('Tabel A F'!G42&lt;5,'Tabel (A)A Br'!G42&lt;0.5),"-",IFERROR('Tabel (A)A Br'!G42/'Tabel A F'!G42*100,"-"))</f>
        <v>4.3552970711297077</v>
      </c>
      <c r="H42" s="95">
        <f>IF(OR('Tabel A F'!H42&lt;5,'Tabel (A)A Br'!H42&lt;0.5),"-",IFERROR('Tabel (A)A Br'!H42/'Tabel A F'!H42*100,"-"))</f>
        <v>5.3458671163575051</v>
      </c>
      <c r="I42" s="95" t="str">
        <f>IF(OR('Tabel A F'!I42&lt;5,'Tabel (A)A Br'!I42&lt;0.5),"-",IFERROR('Tabel (A)A Br'!I42/'Tabel A F'!I42*100,"-"))</f>
        <v>-</v>
      </c>
      <c r="J42" s="133"/>
      <c r="K42" s="95">
        <f>IF(OR('Tabel A F'!K42&lt;5,'Tabel (A)A Br'!K42&lt;0.5),"-",IFERROR('Tabel (A)A Br'!K42/'Tabel A F'!K42*100,"-"))</f>
        <v>6.6401720073664823</v>
      </c>
    </row>
    <row r="43" spans="1:11" ht="15.75" customHeight="1" x14ac:dyDescent="0.2">
      <c r="A43" s="79" t="s">
        <v>56</v>
      </c>
      <c r="B43" s="93">
        <f>IF(OR('Tabel A F'!B43&lt;5,'Tabel (A)A Br'!B43&lt;0.5),"-",IFERROR('Tabel (A)A Br'!B43/'Tabel A F'!B43*100,"-"))</f>
        <v>8.05078125</v>
      </c>
      <c r="C43" s="93">
        <f>IF(OR('Tabel A F'!C43&lt;5,'Tabel (A)A Br'!C43&lt;0.5),"-",IFERROR('Tabel (A)A Br'!C43/'Tabel A F'!C43*100,"-"))</f>
        <v>3.4085135135135136</v>
      </c>
      <c r="D43" s="93">
        <f>IF(OR('Tabel A F'!D43&lt;5,'Tabel (A)A Br'!D43&lt;0.5),"-",IFERROR('Tabel (A)A Br'!D43/'Tabel A F'!D43*100,"-"))</f>
        <v>9.7082684210526313</v>
      </c>
      <c r="E43" s="93">
        <f>IF(OR('Tabel A F'!E43&lt;5,'Tabel (A)A Br'!E43&lt;0.5),"-",IFERROR('Tabel (A)A Br'!E43/'Tabel A F'!E43*100,"-"))</f>
        <v>4.4614337349397593</v>
      </c>
      <c r="F43" s="93">
        <f>IF(OR('Tabel A F'!F43&lt;5,'Tabel (A)A Br'!F43&lt;0.5),"-",IFERROR('Tabel (A)A Br'!F43/'Tabel A F'!F43*100,"-"))</f>
        <v>8.1090769230769233</v>
      </c>
      <c r="G43" s="93">
        <f>IF(OR('Tabel A F'!G43&lt;5,'Tabel (A)A Br'!G43&lt;0.5),"-",IFERROR('Tabel (A)A Br'!G43/'Tabel A F'!G43*100,"-"))</f>
        <v>4.5125339805825249</v>
      </c>
      <c r="H43" s="93">
        <f>IF(OR('Tabel A F'!H43&lt;5,'Tabel (A)A Br'!H43&lt;0.5),"-",IFERROR('Tabel (A)A Br'!H43/'Tabel A F'!H43*100,"-"))</f>
        <v>4.7765115151515154</v>
      </c>
      <c r="I43" s="93" t="str">
        <f>IF(OR('Tabel A F'!I43&lt;5,'Tabel (A)A Br'!I43&lt;0.5),"-",IFERROR('Tabel (A)A Br'!I43/'Tabel A F'!I43*100,"-"))</f>
        <v>-</v>
      </c>
      <c r="J43" s="133"/>
      <c r="K43" s="93">
        <f>IF(OR('Tabel A F'!K43&lt;5,'Tabel (A)A Br'!K43&lt;0.5),"-",IFERROR('Tabel (A)A Br'!K43/'Tabel A F'!K43*100,"-"))</f>
        <v>5.5049902370990234</v>
      </c>
    </row>
    <row r="44" spans="1:11" ht="15.75" customHeight="1" x14ac:dyDescent="0.2">
      <c r="A44" s="90" t="s">
        <v>57</v>
      </c>
      <c r="B44" s="94">
        <f>IF(OR('Tabel A F'!B44&lt;5,'Tabel (A)A Br'!B44&lt;0.5),"-",IFERROR('Tabel (A)A Br'!B44/'Tabel A F'!B44*100,"-"))</f>
        <v>15.261659509202454</v>
      </c>
      <c r="C44" s="94">
        <f>IF(OR('Tabel A F'!C44&lt;5,'Tabel (A)A Br'!C44&lt;0.5),"-",IFERROR('Tabel (A)A Br'!C44/'Tabel A F'!C44*100,"-"))</f>
        <v>9.6705922330097085</v>
      </c>
      <c r="D44" s="94">
        <f>IF(OR('Tabel A F'!D44&lt;5,'Tabel (A)A Br'!D44&lt;0.5),"-",IFERROR('Tabel (A)A Br'!D44/'Tabel A F'!D44*100,"-"))</f>
        <v>14.221393045310855</v>
      </c>
      <c r="E44" s="94">
        <f>IF(OR('Tabel A F'!E44&lt;5,'Tabel (A)A Br'!E44&lt;0.5),"-",IFERROR('Tabel (A)A Br'!E44/'Tabel A F'!E44*100,"-"))</f>
        <v>6.9090317460317463</v>
      </c>
      <c r="F44" s="94">
        <f>IF(OR('Tabel A F'!F44&lt;5,'Tabel (A)A Br'!F44&lt;0.5),"-",IFERROR('Tabel (A)A Br'!F44/'Tabel A F'!F44*100,"-"))</f>
        <v>9.2293359375000001</v>
      </c>
      <c r="G44" s="94">
        <f>IF(OR('Tabel A F'!G44&lt;5,'Tabel (A)A Br'!G44&lt;0.5),"-",IFERROR('Tabel (A)A Br'!G44/'Tabel A F'!G44*100,"-"))</f>
        <v>8.9819041095890402</v>
      </c>
      <c r="H44" s="94">
        <f>IF(OR('Tabel A F'!H44&lt;5,'Tabel (A)A Br'!H44&lt;0.5),"-",IFERROR('Tabel (A)A Br'!H44/'Tabel A F'!H44*100,"-"))</f>
        <v>9.3161317715959004</v>
      </c>
      <c r="I44" s="94">
        <f>IF(OR('Tabel A F'!I44&lt;5,'Tabel (A)A Br'!I44&lt;0.5),"-",IFERROR('Tabel (A)A Br'!I44/'Tabel A F'!I44*100,"-"))</f>
        <v>20.026</v>
      </c>
      <c r="J44" s="133"/>
      <c r="K44" s="94">
        <f>IF(OR('Tabel A F'!K44&lt;5,'Tabel (A)A Br'!K44&lt;0.5),"-",IFERROR('Tabel (A)A Br'!K44/'Tabel A F'!K44*100,"-"))</f>
        <v>10.638739140427489</v>
      </c>
    </row>
    <row r="45" spans="1:11" ht="15.75" customHeight="1" x14ac:dyDescent="0.2">
      <c r="A45" s="83" t="s">
        <v>58</v>
      </c>
      <c r="B45" s="95">
        <f>IF(OR('Tabel A F'!B45&lt;5,'Tabel (A)A Br'!B45&lt;0.5),"-",IFERROR('Tabel (A)A Br'!B45/'Tabel A F'!B45*100,"-"))</f>
        <v>10.699970394736843</v>
      </c>
      <c r="C45" s="95">
        <f>IF(OR('Tabel A F'!C45&lt;5,'Tabel (A)A Br'!C45&lt;0.5),"-",IFERROR('Tabel (A)A Br'!C45/'Tabel A F'!C45*100,"-"))</f>
        <v>5.1601259842519687</v>
      </c>
      <c r="D45" s="95">
        <f>IF(OR('Tabel A F'!D45&lt;5,'Tabel (A)A Br'!D45&lt;0.5),"-",IFERROR('Tabel (A)A Br'!D45/'Tabel A F'!D45*100,"-"))</f>
        <v>9.3986105834464038</v>
      </c>
      <c r="E45" s="95">
        <f>IF(OR('Tabel A F'!E45&lt;5,'Tabel (A)A Br'!E45&lt;0.5),"-",IFERROR('Tabel (A)A Br'!E45/'Tabel A F'!E45*100,"-"))</f>
        <v>5.889603112840466</v>
      </c>
      <c r="F45" s="95">
        <f>IF(OR('Tabel A F'!F45&lt;5,'Tabel (A)A Br'!F45&lt;0.5),"-",IFERROR('Tabel (A)A Br'!F45/'Tabel A F'!F45*100,"-"))</f>
        <v>9.9613104838709674</v>
      </c>
      <c r="G45" s="95">
        <f>IF(OR('Tabel A F'!G45&lt;5,'Tabel (A)A Br'!G45&lt;0.5),"-",IFERROR('Tabel (A)A Br'!G45/'Tabel A F'!G45*100,"-"))</f>
        <v>4.1100478087649401</v>
      </c>
      <c r="H45" s="95">
        <f>IF(OR('Tabel A F'!H45&lt;5,'Tabel (A)A Br'!H45&lt;0.5),"-",IFERROR('Tabel (A)A Br'!H45/'Tabel A F'!H45*100,"-"))</f>
        <v>9.1576925287356321</v>
      </c>
      <c r="I45" s="95">
        <f>IF(OR('Tabel A F'!I45&lt;5,'Tabel (A)A Br'!I45&lt;0.5),"-",IFERROR('Tabel (A)A Br'!I45/'Tabel A F'!I45*100,"-"))</f>
        <v>9.9981000000000009</v>
      </c>
      <c r="J45" s="133"/>
      <c r="K45" s="95">
        <f>IF(OR('Tabel A F'!K45&lt;5,'Tabel (A)A Br'!K45&lt;0.5),"-",IFERROR('Tabel (A)A Br'!K45/'Tabel A F'!K45*100,"-"))</f>
        <v>8.4958499866773245</v>
      </c>
    </row>
    <row r="46" spans="1:11" ht="15.75" customHeight="1" x14ac:dyDescent="0.2">
      <c r="A46" s="79" t="s">
        <v>59</v>
      </c>
      <c r="B46" s="93">
        <f>IF(OR('Tabel A F'!B46&lt;5,'Tabel (A)A Br'!B46&lt;0.5),"-",IFERROR('Tabel (A)A Br'!B46/'Tabel A F'!B46*100,"-"))</f>
        <v>7.0505543130990418</v>
      </c>
      <c r="C46" s="93">
        <f>IF(OR('Tabel A F'!C46&lt;5,'Tabel (A)A Br'!C46&lt;0.5),"-",IFERROR('Tabel (A)A Br'!C46/'Tabel A F'!C46*100,"-"))</f>
        <v>3.5062431192660553</v>
      </c>
      <c r="D46" s="93">
        <f>IF(OR('Tabel A F'!D46&lt;5,'Tabel (A)A Br'!D46&lt;0.5),"-",IFERROR('Tabel (A)A Br'!D46/'Tabel A F'!D46*100,"-"))</f>
        <v>5.6799722136461872</v>
      </c>
      <c r="E46" s="93">
        <f>IF(OR('Tabel A F'!E46&lt;5,'Tabel (A)A Br'!E46&lt;0.5),"-",IFERROR('Tabel (A)A Br'!E46/'Tabel A F'!E46*100,"-"))</f>
        <v>4.1089298611111111</v>
      </c>
      <c r="F46" s="93">
        <f>IF(OR('Tabel A F'!F46&lt;5,'Tabel (A)A Br'!F46&lt;0.5),"-",IFERROR('Tabel (A)A Br'!F46/'Tabel A F'!F46*100,"-"))</f>
        <v>5.8278593421973408</v>
      </c>
      <c r="G46" s="93">
        <f>IF(OR('Tabel A F'!G46&lt;5,'Tabel (A)A Br'!G46&lt;0.5),"-",IFERROR('Tabel (A)A Br'!G46/'Tabel A F'!G46*100,"-"))</f>
        <v>4.3768063999999995</v>
      </c>
      <c r="H46" s="93">
        <f>IF(OR('Tabel A F'!H46&lt;5,'Tabel (A)A Br'!H46&lt;0.5),"-",IFERROR('Tabel (A)A Br'!H46/'Tabel A F'!H46*100,"-"))</f>
        <v>5.8456797661807167</v>
      </c>
      <c r="I46" s="93">
        <f>IF(OR('Tabel A F'!I46&lt;5,'Tabel (A)A Br'!I46&lt;0.5),"-",IFERROR('Tabel (A)A Br'!I46/'Tabel A F'!I46*100,"-"))</f>
        <v>5.274669724770642</v>
      </c>
      <c r="J46" s="133"/>
      <c r="K46" s="93">
        <f>IF(OR('Tabel A F'!K46&lt;5,'Tabel (A)A Br'!K46&lt;0.5),"-",IFERROR('Tabel (A)A Br'!K46/'Tabel A F'!K46*100,"-"))</f>
        <v>5.4719719173660426</v>
      </c>
    </row>
    <row r="47" spans="1:11" ht="15.75" customHeight="1" x14ac:dyDescent="0.2">
      <c r="A47" s="38"/>
      <c r="B47" s="69"/>
      <c r="C47" s="69"/>
      <c r="D47" s="69"/>
      <c r="E47" s="69"/>
      <c r="F47" s="69"/>
      <c r="G47" s="69"/>
      <c r="H47" s="69"/>
      <c r="I47" s="69"/>
      <c r="K47" s="69"/>
    </row>
    <row r="48" spans="1:11" ht="15.75" customHeight="1" x14ac:dyDescent="0.2">
      <c r="A48" s="88" t="s">
        <v>20</v>
      </c>
      <c r="B48" s="92">
        <f>IF(OR('Tabel A F'!B48&lt;5,'Tabel (A)A Br'!B48&lt;0.5),"-",IFERROR('Tabel (A)A Br'!B48/'Tabel A F'!B48*100,"-"))</f>
        <v>5.8842862421830571</v>
      </c>
      <c r="C48" s="92">
        <f>IF(OR('Tabel A F'!C48&lt;5,'Tabel (A)A Br'!C48&lt;0.5),"-",IFERROR('Tabel (A)A Br'!C48/'Tabel A F'!C48*100,"-"))</f>
        <v>2.5520795556351898</v>
      </c>
      <c r="D48" s="92">
        <f>IF(OR('Tabel A F'!D48&lt;5,'Tabel (A)A Br'!D48&lt;0.5),"-",IFERROR('Tabel (A)A Br'!D48/'Tabel A F'!D48*100,"-"))</f>
        <v>5.0289282068998009</v>
      </c>
      <c r="E48" s="92">
        <f>IF(OR('Tabel A F'!E48&lt;5,'Tabel (A)A Br'!E48&lt;0.5),"-",IFERROR('Tabel (A)A Br'!E48/'Tabel A F'!E48*100,"-"))</f>
        <v>3.0823522154870662</v>
      </c>
      <c r="F48" s="92">
        <f>IF(OR('Tabel A F'!F48&lt;5,'Tabel (A)A Br'!F48&lt;0.5),"-",IFERROR('Tabel (A)A Br'!F48/'Tabel A F'!F48*100,"-"))</f>
        <v>5.2667972638866001</v>
      </c>
      <c r="G48" s="92">
        <f>IF(OR('Tabel A F'!G48&lt;5,'Tabel (A)A Br'!G48&lt;0.5),"-",IFERROR('Tabel (A)A Br'!G48/'Tabel A F'!G48*100,"-"))</f>
        <v>3.197961458652244</v>
      </c>
      <c r="H48" s="92">
        <f>IF(OR('Tabel A F'!H48&lt;5,'Tabel (A)A Br'!H48&lt;0.5),"-",IFERROR('Tabel (A)A Br'!H48/'Tabel A F'!H48*100,"-"))</f>
        <v>4.2216806400984108</v>
      </c>
      <c r="I48" s="92">
        <f>IF(OR('Tabel A F'!I48&lt;5,'Tabel (A)A Br'!I48&lt;0.5),"-",IFERROR('Tabel (A)A Br'!I48/'Tabel A F'!I48*100,"-"))</f>
        <v>4.2350214797136045</v>
      </c>
      <c r="K48" s="92">
        <f>IF(OR('Tabel A F'!K48&lt;5,'Tabel (A)A Br'!K48&lt;0.5),"-",IFERROR('Tabel (A)A Br'!K48/'Tabel A F'!K48*100,"-"))</f>
        <v>4.2940721816049834</v>
      </c>
    </row>
    <row r="49" spans="1:11" ht="15.75" customHeight="1" x14ac:dyDescent="0.2">
      <c r="B49" s="56"/>
      <c r="C49" s="56"/>
      <c r="D49" s="56"/>
      <c r="E49" s="56"/>
      <c r="F49" s="56"/>
      <c r="G49" s="56"/>
      <c r="H49" s="56"/>
      <c r="I49" s="56"/>
      <c r="K49" s="56"/>
    </row>
    <row r="50" spans="1:11" ht="15.75" customHeight="1" x14ac:dyDescent="0.2">
      <c r="A50" s="90" t="s">
        <v>60</v>
      </c>
      <c r="B50" s="94">
        <f>IF(OR('Tabel A F'!B50&lt;5,'Tabel (A)A Br'!B50&lt;0.5),"-",IFERROR('Tabel (A)A Br'!B50/'Tabel A F'!B50*100,"-"))</f>
        <v>3.1278648167911776</v>
      </c>
      <c r="C50" s="94">
        <f>IF(OR('Tabel A F'!C50&lt;5,'Tabel (A)A Br'!C50&lt;0.5),"-",IFERROR('Tabel (A)A Br'!C50/'Tabel A F'!C50*100,"-"))</f>
        <v>1.4564088502269288</v>
      </c>
      <c r="D50" s="94">
        <f>IF(OR('Tabel A F'!D50&lt;5,'Tabel (A)A Br'!D50&lt;0.5),"-",IFERROR('Tabel (A)A Br'!D50/'Tabel A F'!D50*100,"-"))</f>
        <v>2.2817694187467272</v>
      </c>
      <c r="E50" s="94">
        <f>IF(OR('Tabel A F'!E50&lt;5,'Tabel (A)A Br'!E50&lt;0.5),"-",IFERROR('Tabel (A)A Br'!E50/'Tabel A F'!E50*100,"-"))</f>
        <v>1.9721995888027835</v>
      </c>
      <c r="F50" s="94">
        <f>IF(OR('Tabel A F'!F50&lt;5,'Tabel (A)A Br'!F50&lt;0.5),"-",IFERROR('Tabel (A)A Br'!F50/'Tabel A F'!F50*100,"-"))</f>
        <v>3.2894952128743125</v>
      </c>
      <c r="G50" s="94">
        <f>IF(OR('Tabel A F'!G50&lt;5,'Tabel (A)A Br'!G50&lt;0.5),"-",IFERROR('Tabel (A)A Br'!G50/'Tabel A F'!G50*100,"-"))</f>
        <v>1.9485710400000003</v>
      </c>
      <c r="H50" s="94">
        <f>IF(OR('Tabel A F'!H50&lt;5,'Tabel (A)A Br'!H50&lt;0.5),"-",IFERROR('Tabel (A)A Br'!H50/'Tabel A F'!H50*100,"-"))</f>
        <v>2.7235034565577227</v>
      </c>
      <c r="I50" s="94">
        <f>IF(OR('Tabel A F'!I50&lt;5,'Tabel (A)A Br'!I50&lt;0.5),"-",IFERROR('Tabel (A)A Br'!I50/'Tabel A F'!I50*100,"-"))</f>
        <v>6.4296739130434784</v>
      </c>
      <c r="J50" s="133"/>
      <c r="K50" s="94">
        <f>IF(OR('Tabel A F'!K50&lt;5,'Tabel (A)A Br'!K50&lt;0.5),"-",IFERROR('Tabel (A)A Br'!K50/'Tabel A F'!K50*100,"-"))</f>
        <v>2.5187822851900927</v>
      </c>
    </row>
    <row r="51" spans="1:11" ht="15.75" customHeight="1" x14ac:dyDescent="0.2">
      <c r="A51" s="83" t="s">
        <v>61</v>
      </c>
      <c r="B51" s="95">
        <f>IF(OR('Tabel A F'!B51&lt;5,'Tabel (A)A Br'!B51&lt;0.5),"-",IFERROR('Tabel (A)A Br'!B51/'Tabel A F'!B51*100,"-"))</f>
        <v>8.6911685982943361</v>
      </c>
      <c r="C51" s="95">
        <f>IF(OR('Tabel A F'!C51&lt;5,'Tabel (A)A Br'!C51&lt;0.5),"-",IFERROR('Tabel (A)A Br'!C51/'Tabel A F'!C51*100,"-"))</f>
        <v>4.0146120507399585</v>
      </c>
      <c r="D51" s="95">
        <f>IF(OR('Tabel A F'!D51&lt;5,'Tabel (A)A Br'!D51&lt;0.5),"-",IFERROR('Tabel (A)A Br'!D51/'Tabel A F'!D51*100,"-"))</f>
        <v>8.3644599779492825</v>
      </c>
      <c r="E51" s="95">
        <f>IF(OR('Tabel A F'!E51&lt;5,'Tabel (A)A Br'!E51&lt;0.5),"-",IFERROR('Tabel (A)A Br'!E51/'Tabel A F'!E51*100,"-"))</f>
        <v>4.8463254782367615</v>
      </c>
      <c r="F51" s="95">
        <f>IF(OR('Tabel A F'!F51&lt;5,'Tabel (A)A Br'!F51&lt;0.5),"-",IFERROR('Tabel (A)A Br'!F51/'Tabel A F'!F51*100,"-"))</f>
        <v>8.1724886066492353</v>
      </c>
      <c r="G51" s="95">
        <f>IF(OR('Tabel A F'!G51&lt;5,'Tabel (A)A Br'!G51&lt;0.5),"-",IFERROR('Tabel (A)A Br'!G51/'Tabel A F'!G51*100,"-"))</f>
        <v>4.9392551811137144</v>
      </c>
      <c r="H51" s="95">
        <f>IF(OR('Tabel A F'!H51&lt;5,'Tabel (A)A Br'!H51&lt;0.5),"-",IFERROR('Tabel (A)A Br'!H51/'Tabel A F'!H51*100,"-"))</f>
        <v>6.104399470591658</v>
      </c>
      <c r="I51" s="95">
        <f>IF(OR('Tabel A F'!I51&lt;5,'Tabel (A)A Br'!I51&lt;0.5),"-",IFERROR('Tabel (A)A Br'!I51/'Tabel A F'!I51*100,"-"))</f>
        <v>3.3435616438356166</v>
      </c>
      <c r="J51" s="133"/>
      <c r="K51" s="95">
        <f>IF(OR('Tabel A F'!K51&lt;5,'Tabel (A)A Br'!K51&lt;0.5),"-",IFERROR('Tabel (A)A Br'!K51/'Tabel A F'!K51*100,"-"))</f>
        <v>6.5847125328533878</v>
      </c>
    </row>
    <row r="52" spans="1:11" ht="15.75" customHeight="1" x14ac:dyDescent="0.2">
      <c r="A52" s="79" t="s">
        <v>62</v>
      </c>
      <c r="B52" s="93">
        <f>IF(OR('Tabel A F'!B52&lt;5,'Tabel (A)A Br'!B52&lt;0.5),"-",IFERROR('Tabel (A)A Br'!B52/'Tabel A F'!B52*100,"-"))</f>
        <v>5.5268514506059487</v>
      </c>
      <c r="C52" s="93">
        <f>IF(OR('Tabel A F'!C52&lt;5,'Tabel (A)A Br'!C52&lt;0.5),"-",IFERROR('Tabel (A)A Br'!C52/'Tabel A F'!C52*100,"-"))</f>
        <v>2.857439117522274</v>
      </c>
      <c r="D52" s="93">
        <f>IF(OR('Tabel A F'!D52&lt;5,'Tabel (A)A Br'!D52&lt;0.5),"-",IFERROR('Tabel (A)A Br'!D52/'Tabel A F'!D52*100,"-"))</f>
        <v>3.7751557516545855</v>
      </c>
      <c r="E52" s="93">
        <f>IF(OR('Tabel A F'!E52&lt;5,'Tabel (A)A Br'!E52&lt;0.5),"-",IFERROR('Tabel (A)A Br'!E52/'Tabel A F'!E52*100,"-"))</f>
        <v>2.9619753063147973</v>
      </c>
      <c r="F52" s="93">
        <f>IF(OR('Tabel A F'!F52&lt;5,'Tabel (A)A Br'!F52&lt;0.5),"-",IFERROR('Tabel (A)A Br'!F52/'Tabel A F'!F52*100,"-"))</f>
        <v>4.7606439089692101</v>
      </c>
      <c r="G52" s="93">
        <f>IF(OR('Tabel A F'!G52&lt;5,'Tabel (A)A Br'!G52&lt;0.5),"-",IFERROR('Tabel (A)A Br'!G52/'Tabel A F'!G52*100,"-"))</f>
        <v>2.9773165372784534</v>
      </c>
      <c r="H52" s="93">
        <f>IF(OR('Tabel A F'!H52&lt;5,'Tabel (A)A Br'!H52&lt;0.5),"-",IFERROR('Tabel (A)A Br'!H52/'Tabel A F'!H52*100,"-"))</f>
        <v>3.1197357659915088</v>
      </c>
      <c r="I52" s="93">
        <f>IF(OR('Tabel A F'!I52&lt;5,'Tabel (A)A Br'!I52&lt;0.5),"-",IFERROR('Tabel (A)A Br'!I52/'Tabel A F'!I52*100,"-"))</f>
        <v>4.3108367346938774</v>
      </c>
      <c r="J52" s="133"/>
      <c r="K52" s="93">
        <f>IF(OR('Tabel A F'!K52&lt;5,'Tabel (A)A Br'!K52&lt;0.5),"-",IFERROR('Tabel (A)A Br'!K52/'Tabel A F'!K52*100,"-"))</f>
        <v>3.3917679303740988</v>
      </c>
    </row>
    <row r="53" spans="1:11" s="24" customFormat="1" ht="15" x14ac:dyDescent="0.2">
      <c r="A53" s="27" t="s">
        <v>63</v>
      </c>
      <c r="B53"/>
      <c r="C53"/>
      <c r="D53"/>
      <c r="E53"/>
      <c r="F53"/>
      <c r="G53"/>
      <c r="H53"/>
      <c r="I53"/>
      <c r="J53"/>
      <c r="K53"/>
    </row>
    <row r="54" spans="1:11" s="24" customFormat="1" ht="15" x14ac:dyDescent="0.2">
      <c r="K54"/>
    </row>
    <row r="55" spans="1:11" s="24" customFormat="1" ht="15" x14ac:dyDescent="0.2"/>
    <row r="58" spans="1:11" s="27" customFormat="1" ht="11.25" x14ac:dyDescent="0.2"/>
    <row r="60" spans="1:11" x14ac:dyDescent="0.2">
      <c r="B60" s="30"/>
      <c r="C60" s="30"/>
      <c r="D60" s="30"/>
      <c r="E60" s="30"/>
      <c r="F60" s="30"/>
      <c r="G60" s="30"/>
    </row>
    <row r="61" spans="1:11" x14ac:dyDescent="0.2">
      <c r="B61" s="30"/>
      <c r="C61" s="30"/>
      <c r="D61" s="30"/>
      <c r="E61" s="30"/>
      <c r="F61" s="30"/>
      <c r="G61" s="30"/>
    </row>
    <row r="62" spans="1:11" x14ac:dyDescent="0.2">
      <c r="B62" s="30"/>
      <c r="C62" s="30"/>
      <c r="D62" s="30"/>
      <c r="E62" s="30"/>
      <c r="F62" s="30"/>
      <c r="G62" s="30"/>
    </row>
    <row r="63" spans="1:11" x14ac:dyDescent="0.2">
      <c r="B63" s="30"/>
      <c r="C63" s="30"/>
      <c r="D63" s="30"/>
      <c r="E63" s="30"/>
      <c r="F63" s="30"/>
      <c r="G63" s="30"/>
    </row>
    <row r="64" spans="1:11" x14ac:dyDescent="0.2">
      <c r="B64" s="30"/>
      <c r="C64" s="30"/>
      <c r="D64" s="30"/>
      <c r="E64" s="30"/>
      <c r="F64" s="30"/>
      <c r="G64" s="30"/>
    </row>
    <row r="65" spans="2:7" x14ac:dyDescent="0.2">
      <c r="B65" s="30"/>
      <c r="C65" s="30"/>
      <c r="D65" s="30"/>
      <c r="E65" s="30"/>
      <c r="F65" s="30"/>
      <c r="G65" s="30"/>
    </row>
    <row r="66" spans="2:7" x14ac:dyDescent="0.2">
      <c r="B66" s="30"/>
      <c r="C66" s="30"/>
      <c r="D66" s="30"/>
      <c r="E66" s="30"/>
      <c r="F66" s="30"/>
      <c r="G66" s="30"/>
    </row>
    <row r="67" spans="2:7" x14ac:dyDescent="0.2">
      <c r="B67" s="30"/>
      <c r="C67" s="30"/>
      <c r="D67" s="30"/>
      <c r="E67" s="30"/>
      <c r="F67" s="30"/>
      <c r="G67" s="30"/>
    </row>
    <row r="68" spans="2:7" x14ac:dyDescent="0.2">
      <c r="B68" s="30"/>
      <c r="C68" s="30"/>
      <c r="D68" s="30"/>
      <c r="E68" s="30"/>
      <c r="F68" s="30"/>
      <c r="G68" s="30"/>
    </row>
    <row r="69" spans="2:7" x14ac:dyDescent="0.2">
      <c r="B69" s="30"/>
      <c r="C69" s="30"/>
      <c r="D69" s="30"/>
      <c r="E69" s="30"/>
      <c r="F69" s="30"/>
      <c r="G69" s="30"/>
    </row>
    <row r="70" spans="2:7" x14ac:dyDescent="0.2">
      <c r="B70" s="30"/>
      <c r="C70" s="30"/>
      <c r="D70" s="30"/>
      <c r="E70" s="30"/>
      <c r="F70" s="30"/>
      <c r="G70" s="30"/>
    </row>
    <row r="71" spans="2:7" x14ac:dyDescent="0.2">
      <c r="B71" s="30"/>
      <c r="C71" s="30"/>
      <c r="D71" s="30"/>
      <c r="E71" s="30"/>
      <c r="F71" s="30"/>
      <c r="G71" s="30"/>
    </row>
    <row r="72" spans="2:7" x14ac:dyDescent="0.2">
      <c r="B72" s="30"/>
      <c r="C72" s="30"/>
      <c r="D72" s="30"/>
      <c r="E72" s="30"/>
      <c r="F72" s="30"/>
      <c r="G72" s="30"/>
    </row>
    <row r="73" spans="2:7" x14ac:dyDescent="0.2">
      <c r="B73" s="30"/>
      <c r="C73" s="30"/>
      <c r="D73" s="30"/>
      <c r="E73" s="30"/>
      <c r="F73" s="30"/>
      <c r="G73" s="30"/>
    </row>
    <row r="74" spans="2:7" x14ac:dyDescent="0.2">
      <c r="B74" s="30"/>
      <c r="C74" s="30"/>
      <c r="D74" s="30"/>
      <c r="E74" s="30"/>
      <c r="F74" s="30"/>
      <c r="G74" s="30"/>
    </row>
    <row r="75" spans="2:7" x14ac:dyDescent="0.2">
      <c r="B75" s="30"/>
      <c r="C75" s="30"/>
      <c r="D75" s="30"/>
      <c r="E75" s="30"/>
      <c r="F75" s="30"/>
      <c r="G75" s="30"/>
    </row>
    <row r="76" spans="2:7" x14ac:dyDescent="0.2">
      <c r="B76" s="30"/>
      <c r="C76" s="30"/>
      <c r="D76" s="30"/>
      <c r="E76" s="30"/>
      <c r="F76" s="30"/>
      <c r="G76" s="30"/>
    </row>
    <row r="77" spans="2:7" x14ac:dyDescent="0.2">
      <c r="B77" s="30"/>
      <c r="C77" s="30"/>
      <c r="D77" s="30"/>
      <c r="E77" s="30"/>
      <c r="F77" s="30"/>
      <c r="G77" s="30"/>
    </row>
    <row r="78" spans="2:7" x14ac:dyDescent="0.2">
      <c r="B78" s="30"/>
      <c r="C78" s="30"/>
      <c r="D78" s="30"/>
      <c r="E78" s="30"/>
      <c r="F78" s="30"/>
      <c r="G78" s="30"/>
    </row>
    <row r="79" spans="2:7" x14ac:dyDescent="0.2">
      <c r="B79" s="30"/>
      <c r="C79" s="30"/>
      <c r="D79" s="30"/>
      <c r="E79" s="30"/>
      <c r="F79" s="30"/>
      <c r="G79" s="30"/>
    </row>
    <row r="80" spans="2:7" x14ac:dyDescent="0.2">
      <c r="B80" s="30"/>
      <c r="C80" s="30"/>
      <c r="D80" s="30"/>
      <c r="E80" s="30"/>
      <c r="F80" s="30"/>
      <c r="G80" s="30"/>
    </row>
    <row r="81" spans="2:7" x14ac:dyDescent="0.2">
      <c r="B81" s="30"/>
      <c r="C81" s="30"/>
      <c r="D81" s="30"/>
      <c r="E81" s="30"/>
      <c r="F81" s="30"/>
      <c r="G81" s="30"/>
    </row>
    <row r="82" spans="2:7" x14ac:dyDescent="0.2">
      <c r="B82" s="30"/>
      <c r="C82" s="30"/>
      <c r="D82" s="30"/>
      <c r="E82" s="30"/>
      <c r="F82" s="30"/>
      <c r="G82" s="30"/>
    </row>
    <row r="83" spans="2:7" x14ac:dyDescent="0.2">
      <c r="B83" s="30"/>
      <c r="C83" s="30"/>
      <c r="D83" s="30"/>
      <c r="E83" s="30"/>
      <c r="F83" s="30"/>
      <c r="G83" s="30"/>
    </row>
    <row r="84" spans="2:7" x14ac:dyDescent="0.2">
      <c r="B84" s="30"/>
      <c r="C84" s="30"/>
      <c r="D84" s="30"/>
      <c r="E84" s="30"/>
      <c r="F84" s="30"/>
      <c r="G84" s="30"/>
    </row>
    <row r="85" spans="2:7" x14ac:dyDescent="0.2">
      <c r="B85" s="30"/>
      <c r="C85" s="30"/>
      <c r="D85" s="30"/>
      <c r="E85" s="30"/>
      <c r="F85" s="30"/>
      <c r="G85" s="30"/>
    </row>
    <row r="86" spans="2:7" x14ac:dyDescent="0.2">
      <c r="B86" s="30"/>
      <c r="C86" s="30"/>
      <c r="D86" s="30"/>
      <c r="E86" s="30"/>
      <c r="F86" s="30"/>
      <c r="G86" s="30"/>
    </row>
    <row r="87" spans="2:7" x14ac:dyDescent="0.2">
      <c r="B87" s="30"/>
      <c r="C87" s="30"/>
      <c r="D87" s="30"/>
      <c r="E87" s="30"/>
      <c r="F87" s="30"/>
      <c r="G87" s="30"/>
    </row>
    <row r="88" spans="2:7" x14ac:dyDescent="0.2">
      <c r="B88" s="30"/>
      <c r="C88" s="30"/>
      <c r="D88" s="30"/>
      <c r="E88" s="30"/>
      <c r="F88" s="30"/>
      <c r="G88" s="30"/>
    </row>
    <row r="89" spans="2:7" x14ac:dyDescent="0.2">
      <c r="B89" s="30"/>
      <c r="C89" s="30"/>
      <c r="D89" s="30"/>
      <c r="E89" s="30"/>
      <c r="F89" s="30"/>
      <c r="G89" s="30"/>
    </row>
    <row r="90" spans="2:7" x14ac:dyDescent="0.2">
      <c r="B90" s="30"/>
      <c r="C90" s="30"/>
      <c r="D90" s="30"/>
      <c r="E90" s="30"/>
      <c r="F90" s="30"/>
      <c r="G90" s="30"/>
    </row>
    <row r="91" spans="2:7" x14ac:dyDescent="0.2">
      <c r="B91" s="30"/>
      <c r="C91" s="30"/>
      <c r="D91" s="30"/>
      <c r="E91" s="30"/>
      <c r="F91" s="30"/>
      <c r="G91" s="30"/>
    </row>
    <row r="92" spans="2:7" x14ac:dyDescent="0.2">
      <c r="B92" s="30"/>
      <c r="C92" s="30"/>
      <c r="D92" s="30"/>
      <c r="E92" s="30"/>
      <c r="F92" s="30"/>
      <c r="G92" s="30"/>
    </row>
    <row r="93" spans="2:7" x14ac:dyDescent="0.2">
      <c r="B93" s="30"/>
      <c r="C93" s="30"/>
      <c r="D93" s="30"/>
      <c r="E93" s="30"/>
      <c r="F93" s="30"/>
      <c r="G93" s="30"/>
    </row>
    <row r="94" spans="2:7" x14ac:dyDescent="0.2">
      <c r="B94" s="30"/>
      <c r="C94" s="30"/>
      <c r="D94" s="30"/>
      <c r="E94" s="30"/>
      <c r="F94" s="30"/>
      <c r="G94" s="30"/>
    </row>
    <row r="95" spans="2:7" x14ac:dyDescent="0.2">
      <c r="B95" s="30"/>
      <c r="C95" s="30"/>
      <c r="D95" s="30"/>
      <c r="E95" s="30"/>
      <c r="F95" s="30"/>
      <c r="G95" s="30"/>
    </row>
    <row r="96" spans="2:7" x14ac:dyDescent="0.2">
      <c r="B96" s="30"/>
      <c r="C96" s="30"/>
      <c r="D96" s="30"/>
      <c r="E96" s="30"/>
      <c r="F96" s="30"/>
      <c r="G96" s="30"/>
    </row>
    <row r="97" spans="2:7" x14ac:dyDescent="0.2">
      <c r="B97" s="30"/>
      <c r="C97" s="30"/>
      <c r="D97" s="30"/>
      <c r="E97" s="30"/>
      <c r="F97" s="30"/>
      <c r="G97" s="30"/>
    </row>
    <row r="98" spans="2:7" x14ac:dyDescent="0.2">
      <c r="B98" s="30"/>
      <c r="C98" s="30"/>
      <c r="D98" s="30"/>
      <c r="E98" s="30"/>
      <c r="F98" s="30"/>
      <c r="G98" s="30"/>
    </row>
    <row r="105" spans="2:7" s="24" customFormat="1" ht="15" x14ac:dyDescent="0.2"/>
    <row r="106" spans="2:7" s="24" customFormat="1" ht="15" x14ac:dyDescent="0.2"/>
    <row r="107" spans="2:7" s="24" customFormat="1" ht="15" x14ac:dyDescent="0.2"/>
    <row r="110" spans="2:7" s="27" customFormat="1" ht="11.25" x14ac:dyDescent="0.2"/>
    <row r="112" spans="2:7" x14ac:dyDescent="0.2">
      <c r="B112" s="30"/>
      <c r="C112" s="30"/>
      <c r="D112" s="30"/>
      <c r="E112" s="30"/>
      <c r="F112" s="30"/>
    </row>
    <row r="113" spans="2:6" x14ac:dyDescent="0.2">
      <c r="B113" s="30"/>
      <c r="C113" s="30"/>
      <c r="D113" s="30"/>
      <c r="E113" s="30"/>
      <c r="F113" s="30"/>
    </row>
    <row r="114" spans="2:6" x14ac:dyDescent="0.2">
      <c r="B114" s="30"/>
      <c r="C114" s="30"/>
      <c r="D114" s="30"/>
      <c r="E114" s="30"/>
      <c r="F114" s="30"/>
    </row>
    <row r="115" spans="2:6" x14ac:dyDescent="0.2">
      <c r="B115" s="30"/>
      <c r="C115" s="30"/>
      <c r="D115" s="30"/>
      <c r="E115" s="30"/>
      <c r="F115" s="30"/>
    </row>
    <row r="116" spans="2:6" x14ac:dyDescent="0.2">
      <c r="B116" s="30"/>
      <c r="C116" s="30"/>
      <c r="D116" s="30"/>
      <c r="E116" s="30"/>
      <c r="F116" s="30"/>
    </row>
    <row r="117" spans="2:6" x14ac:dyDescent="0.2">
      <c r="B117" s="30"/>
      <c r="C117" s="30"/>
      <c r="D117" s="30"/>
      <c r="E117" s="30"/>
      <c r="F117" s="30"/>
    </row>
    <row r="118" spans="2:6" x14ac:dyDescent="0.2">
      <c r="B118" s="30"/>
      <c r="C118" s="30"/>
      <c r="D118" s="30"/>
      <c r="E118" s="30"/>
      <c r="F118" s="30"/>
    </row>
    <row r="119" spans="2:6" x14ac:dyDescent="0.2">
      <c r="B119" s="30"/>
      <c r="C119" s="30"/>
      <c r="D119" s="30"/>
      <c r="E119" s="30"/>
      <c r="F119" s="30"/>
    </row>
    <row r="120" spans="2:6" x14ac:dyDescent="0.2">
      <c r="B120" s="30"/>
      <c r="C120" s="30"/>
      <c r="D120" s="30"/>
      <c r="E120" s="30"/>
      <c r="F120" s="30"/>
    </row>
    <row r="121" spans="2:6" x14ac:dyDescent="0.2">
      <c r="B121" s="30"/>
      <c r="C121" s="30"/>
      <c r="D121" s="30"/>
      <c r="E121" s="30"/>
      <c r="F121" s="30"/>
    </row>
    <row r="122" spans="2:6" x14ac:dyDescent="0.2">
      <c r="B122" s="30"/>
      <c r="C122" s="30"/>
      <c r="D122" s="30"/>
      <c r="E122" s="30"/>
      <c r="F122" s="30"/>
    </row>
    <row r="123" spans="2:6" x14ac:dyDescent="0.2">
      <c r="B123" s="30"/>
      <c r="C123" s="30"/>
      <c r="D123" s="30"/>
      <c r="E123" s="30"/>
      <c r="F123" s="30"/>
    </row>
    <row r="124" spans="2:6" x14ac:dyDescent="0.2">
      <c r="B124" s="30"/>
      <c r="C124" s="30"/>
      <c r="D124" s="30"/>
      <c r="E124" s="30"/>
      <c r="F124" s="30"/>
    </row>
    <row r="125" spans="2:6" x14ac:dyDescent="0.2">
      <c r="B125" s="30"/>
      <c r="C125" s="30"/>
      <c r="D125" s="30"/>
      <c r="E125" s="30"/>
      <c r="F125" s="30"/>
    </row>
    <row r="126" spans="2:6" x14ac:dyDescent="0.2">
      <c r="B126" s="30"/>
      <c r="C126" s="30"/>
      <c r="D126" s="30"/>
      <c r="E126" s="30"/>
      <c r="F126" s="30"/>
    </row>
    <row r="127" spans="2:6" x14ac:dyDescent="0.2">
      <c r="B127" s="30"/>
      <c r="C127" s="30"/>
      <c r="D127" s="30"/>
      <c r="E127" s="30"/>
      <c r="F127" s="30"/>
    </row>
    <row r="128" spans="2:6" x14ac:dyDescent="0.2">
      <c r="B128" s="30"/>
      <c r="C128" s="30"/>
      <c r="D128" s="30"/>
      <c r="E128" s="30"/>
      <c r="F128" s="30"/>
    </row>
    <row r="129" spans="2:6" x14ac:dyDescent="0.2">
      <c r="B129" s="30"/>
      <c r="C129" s="30"/>
      <c r="D129" s="30"/>
      <c r="E129" s="30"/>
      <c r="F129" s="30"/>
    </row>
    <row r="130" spans="2:6" x14ac:dyDescent="0.2">
      <c r="B130" s="30"/>
      <c r="C130" s="30"/>
      <c r="D130" s="30"/>
      <c r="E130" s="30"/>
      <c r="F130" s="30"/>
    </row>
    <row r="131" spans="2:6" x14ac:dyDescent="0.2">
      <c r="B131" s="30"/>
      <c r="C131" s="30"/>
      <c r="D131" s="30"/>
      <c r="E131" s="30"/>
      <c r="F131" s="30"/>
    </row>
    <row r="132" spans="2:6" x14ac:dyDescent="0.2">
      <c r="B132" s="30"/>
      <c r="C132" s="30"/>
      <c r="D132" s="30"/>
      <c r="E132" s="30"/>
      <c r="F132" s="30"/>
    </row>
    <row r="133" spans="2:6" x14ac:dyDescent="0.2">
      <c r="B133" s="30"/>
      <c r="C133" s="30"/>
      <c r="D133" s="30"/>
      <c r="E133" s="30"/>
      <c r="F133" s="30"/>
    </row>
    <row r="134" spans="2:6" x14ac:dyDescent="0.2">
      <c r="B134" s="30"/>
      <c r="C134" s="30"/>
      <c r="D134" s="30"/>
      <c r="E134" s="30"/>
      <c r="F134" s="30"/>
    </row>
    <row r="135" spans="2:6" x14ac:dyDescent="0.2">
      <c r="B135" s="30"/>
      <c r="C135" s="30"/>
      <c r="D135" s="30"/>
      <c r="E135" s="30"/>
      <c r="F135" s="30"/>
    </row>
    <row r="136" spans="2:6" x14ac:dyDescent="0.2">
      <c r="B136" s="30"/>
      <c r="C136" s="30"/>
      <c r="D136" s="30"/>
      <c r="E136" s="30"/>
      <c r="F136" s="30"/>
    </row>
    <row r="137" spans="2:6" x14ac:dyDescent="0.2">
      <c r="B137" s="30"/>
      <c r="C137" s="30"/>
      <c r="D137" s="30"/>
      <c r="E137" s="30"/>
      <c r="F137" s="30"/>
    </row>
    <row r="138" spans="2:6" x14ac:dyDescent="0.2">
      <c r="B138" s="30"/>
      <c r="C138" s="30"/>
      <c r="D138" s="30"/>
      <c r="E138" s="30"/>
      <c r="F138" s="30"/>
    </row>
    <row r="139" spans="2:6" x14ac:dyDescent="0.2">
      <c r="B139" s="30"/>
      <c r="C139" s="30"/>
      <c r="D139" s="30"/>
      <c r="E139" s="30"/>
      <c r="F139" s="30"/>
    </row>
    <row r="140" spans="2:6" x14ac:dyDescent="0.2">
      <c r="B140" s="30"/>
      <c r="C140" s="30"/>
      <c r="D140" s="30"/>
      <c r="E140" s="30"/>
      <c r="F140" s="30"/>
    </row>
    <row r="141" spans="2:6" x14ac:dyDescent="0.2">
      <c r="B141" s="30"/>
      <c r="C141" s="30"/>
      <c r="D141" s="30"/>
      <c r="E141" s="30"/>
      <c r="F141" s="30"/>
    </row>
    <row r="142" spans="2:6" x14ac:dyDescent="0.2">
      <c r="B142" s="30"/>
      <c r="C142" s="30"/>
      <c r="D142" s="30"/>
      <c r="E142" s="30"/>
      <c r="F142" s="30"/>
    </row>
    <row r="143" spans="2:6" x14ac:dyDescent="0.2">
      <c r="B143" s="30"/>
      <c r="C143" s="30"/>
      <c r="D143" s="30"/>
      <c r="E143" s="30"/>
      <c r="F143" s="30"/>
    </row>
    <row r="144" spans="2:6" x14ac:dyDescent="0.2">
      <c r="B144" s="30"/>
      <c r="C144" s="30"/>
      <c r="D144" s="30"/>
      <c r="E144" s="30"/>
      <c r="F144" s="30"/>
    </row>
    <row r="145" spans="2:6" x14ac:dyDescent="0.2">
      <c r="B145" s="30"/>
      <c r="C145" s="30"/>
      <c r="D145" s="30"/>
      <c r="E145" s="30"/>
      <c r="F145" s="30"/>
    </row>
    <row r="146" spans="2:6" x14ac:dyDescent="0.2">
      <c r="B146" s="30"/>
      <c r="C146" s="30"/>
      <c r="D146" s="30"/>
      <c r="E146" s="30"/>
      <c r="F146" s="30"/>
    </row>
    <row r="147" spans="2:6" x14ac:dyDescent="0.2">
      <c r="B147" s="30"/>
      <c r="C147" s="30"/>
      <c r="D147" s="30"/>
      <c r="E147" s="30"/>
      <c r="F147" s="30"/>
    </row>
    <row r="148" spans="2:6" x14ac:dyDescent="0.2">
      <c r="B148" s="30"/>
      <c r="C148" s="30"/>
      <c r="D148" s="30"/>
      <c r="E148" s="30"/>
      <c r="F148" s="30"/>
    </row>
    <row r="149" spans="2:6" x14ac:dyDescent="0.2">
      <c r="B149" s="30"/>
      <c r="C149" s="30"/>
      <c r="D149" s="30"/>
      <c r="E149" s="30"/>
      <c r="F149" s="30"/>
    </row>
    <row r="150" spans="2:6" x14ac:dyDescent="0.2">
      <c r="B150" s="30"/>
      <c r="C150" s="30"/>
      <c r="D150" s="30"/>
      <c r="E150" s="30"/>
      <c r="F150" s="30"/>
    </row>
    <row r="157" spans="2:6" s="24" customFormat="1" ht="15" x14ac:dyDescent="0.2"/>
    <row r="158" spans="2:6" s="24" customFormat="1" ht="15" x14ac:dyDescent="0.2"/>
    <row r="159" spans="2:6" s="24" customFormat="1" ht="15" x14ac:dyDescent="0.2"/>
    <row r="162" spans="2:6" s="27" customFormat="1" ht="11.25" x14ac:dyDescent="0.2"/>
    <row r="164" spans="2:6" x14ac:dyDescent="0.2">
      <c r="B164" s="30"/>
      <c r="C164" s="30"/>
      <c r="D164" s="30"/>
      <c r="E164" s="30"/>
      <c r="F164" s="30"/>
    </row>
    <row r="165" spans="2:6" x14ac:dyDescent="0.2">
      <c r="B165" s="30"/>
      <c r="C165" s="30"/>
      <c r="D165" s="30"/>
      <c r="E165" s="30"/>
      <c r="F165" s="30"/>
    </row>
    <row r="166" spans="2:6" x14ac:dyDescent="0.2">
      <c r="B166" s="30"/>
      <c r="C166" s="30"/>
      <c r="D166" s="30"/>
      <c r="E166" s="30"/>
      <c r="F166" s="30"/>
    </row>
    <row r="167" spans="2:6" x14ac:dyDescent="0.2">
      <c r="B167" s="30"/>
      <c r="C167" s="30"/>
      <c r="D167" s="30"/>
      <c r="E167" s="30"/>
      <c r="F167" s="30"/>
    </row>
    <row r="168" spans="2:6" x14ac:dyDescent="0.2">
      <c r="B168" s="30"/>
      <c r="C168" s="30"/>
      <c r="D168" s="30"/>
      <c r="E168" s="30"/>
      <c r="F168" s="30"/>
    </row>
    <row r="169" spans="2:6" x14ac:dyDescent="0.2">
      <c r="B169" s="30"/>
      <c r="C169" s="30"/>
      <c r="D169" s="30"/>
      <c r="E169" s="30"/>
      <c r="F169" s="30"/>
    </row>
    <row r="170" spans="2:6" x14ac:dyDescent="0.2">
      <c r="B170" s="30"/>
      <c r="C170" s="30"/>
      <c r="D170" s="30"/>
      <c r="E170" s="30"/>
      <c r="F170" s="30"/>
    </row>
    <row r="171" spans="2:6" x14ac:dyDescent="0.2">
      <c r="B171" s="30"/>
      <c r="C171" s="30"/>
      <c r="D171" s="30"/>
      <c r="E171" s="30"/>
      <c r="F171" s="30"/>
    </row>
    <row r="172" spans="2:6" x14ac:dyDescent="0.2">
      <c r="B172" s="30"/>
      <c r="C172" s="30"/>
      <c r="D172" s="30"/>
      <c r="E172" s="30"/>
      <c r="F172" s="30"/>
    </row>
    <row r="173" spans="2:6" x14ac:dyDescent="0.2">
      <c r="B173" s="30"/>
      <c r="C173" s="30"/>
      <c r="D173" s="30"/>
      <c r="E173" s="30"/>
      <c r="F173" s="30"/>
    </row>
    <row r="174" spans="2:6" x14ac:dyDescent="0.2">
      <c r="B174" s="30"/>
      <c r="C174" s="30"/>
      <c r="D174" s="30"/>
      <c r="E174" s="30"/>
      <c r="F174" s="30"/>
    </row>
    <row r="175" spans="2:6" x14ac:dyDescent="0.2">
      <c r="B175" s="30"/>
      <c r="C175" s="30"/>
      <c r="D175" s="30"/>
      <c r="E175" s="30"/>
      <c r="F175" s="30"/>
    </row>
    <row r="176" spans="2:6" x14ac:dyDescent="0.2">
      <c r="B176" s="30"/>
      <c r="C176" s="30"/>
      <c r="D176" s="30"/>
      <c r="E176" s="30"/>
      <c r="F176" s="30"/>
    </row>
    <row r="177" spans="2:6" x14ac:dyDescent="0.2">
      <c r="B177" s="30"/>
      <c r="C177" s="30"/>
      <c r="D177" s="30"/>
      <c r="E177" s="30"/>
      <c r="F177" s="30"/>
    </row>
    <row r="178" spans="2:6" x14ac:dyDescent="0.2">
      <c r="B178" s="30"/>
      <c r="C178" s="30"/>
      <c r="D178" s="30"/>
      <c r="E178" s="30"/>
      <c r="F178" s="30"/>
    </row>
    <row r="179" spans="2:6" x14ac:dyDescent="0.2">
      <c r="B179" s="30"/>
      <c r="C179" s="30"/>
      <c r="D179" s="30"/>
      <c r="E179" s="30"/>
      <c r="F179" s="30"/>
    </row>
    <row r="180" spans="2:6" x14ac:dyDescent="0.2">
      <c r="B180" s="30"/>
      <c r="C180" s="30"/>
      <c r="D180" s="30"/>
      <c r="E180" s="30"/>
      <c r="F180" s="30"/>
    </row>
    <row r="181" spans="2:6" x14ac:dyDescent="0.2">
      <c r="B181" s="30"/>
      <c r="C181" s="30"/>
      <c r="D181" s="30"/>
      <c r="E181" s="30"/>
      <c r="F181" s="30"/>
    </row>
    <row r="182" spans="2:6" x14ac:dyDescent="0.2">
      <c r="B182" s="30"/>
      <c r="C182" s="30"/>
      <c r="D182" s="30"/>
      <c r="E182" s="30"/>
      <c r="F182" s="30"/>
    </row>
    <row r="183" spans="2:6" x14ac:dyDescent="0.2">
      <c r="B183" s="30"/>
      <c r="C183" s="30"/>
      <c r="D183" s="30"/>
      <c r="E183" s="30"/>
      <c r="F183" s="30"/>
    </row>
    <row r="184" spans="2:6" x14ac:dyDescent="0.2">
      <c r="B184" s="30"/>
      <c r="C184" s="30"/>
      <c r="D184" s="30"/>
      <c r="E184" s="30"/>
      <c r="F184" s="30"/>
    </row>
    <row r="185" spans="2:6" x14ac:dyDescent="0.2">
      <c r="B185" s="30"/>
      <c r="C185" s="30"/>
      <c r="D185" s="30"/>
      <c r="E185" s="30"/>
      <c r="F185" s="30"/>
    </row>
    <row r="186" spans="2:6" x14ac:dyDescent="0.2">
      <c r="B186" s="30"/>
      <c r="C186" s="30"/>
      <c r="D186" s="30"/>
      <c r="E186" s="30"/>
      <c r="F186" s="30"/>
    </row>
    <row r="187" spans="2:6" x14ac:dyDescent="0.2">
      <c r="B187" s="30"/>
      <c r="C187" s="30"/>
      <c r="D187" s="30"/>
      <c r="E187" s="30"/>
      <c r="F187" s="30"/>
    </row>
    <row r="188" spans="2:6" x14ac:dyDescent="0.2">
      <c r="B188" s="30"/>
      <c r="C188" s="30"/>
      <c r="D188" s="30"/>
      <c r="E188" s="30"/>
      <c r="F188" s="30"/>
    </row>
    <row r="189" spans="2:6" x14ac:dyDescent="0.2">
      <c r="B189" s="30"/>
      <c r="C189" s="30"/>
      <c r="D189" s="30"/>
      <c r="E189" s="30"/>
      <c r="F189" s="30"/>
    </row>
    <row r="190" spans="2:6" x14ac:dyDescent="0.2">
      <c r="B190" s="30"/>
      <c r="C190" s="30"/>
      <c r="D190" s="30"/>
      <c r="E190" s="30"/>
      <c r="F190" s="30"/>
    </row>
    <row r="191" spans="2:6" x14ac:dyDescent="0.2">
      <c r="B191" s="30"/>
      <c r="C191" s="30"/>
      <c r="D191" s="30"/>
      <c r="E191" s="30"/>
      <c r="F191" s="30"/>
    </row>
    <row r="192" spans="2:6" x14ac:dyDescent="0.2">
      <c r="B192" s="30"/>
      <c r="C192" s="30"/>
      <c r="D192" s="30"/>
      <c r="E192" s="30"/>
      <c r="F192" s="30"/>
    </row>
    <row r="193" spans="2:6" x14ac:dyDescent="0.2">
      <c r="B193" s="30"/>
      <c r="C193" s="30"/>
      <c r="D193" s="30"/>
      <c r="E193" s="30"/>
      <c r="F193" s="30"/>
    </row>
    <row r="194" spans="2:6" x14ac:dyDescent="0.2">
      <c r="B194" s="30"/>
      <c r="C194" s="30"/>
      <c r="D194" s="30"/>
      <c r="E194" s="30"/>
      <c r="F194" s="30"/>
    </row>
    <row r="195" spans="2:6" x14ac:dyDescent="0.2">
      <c r="B195" s="30"/>
      <c r="C195" s="30"/>
      <c r="D195" s="30"/>
      <c r="E195" s="30"/>
      <c r="F195" s="30"/>
    </row>
    <row r="196" spans="2:6" x14ac:dyDescent="0.2">
      <c r="B196" s="30"/>
      <c r="C196" s="30"/>
      <c r="D196" s="30"/>
      <c r="E196" s="30"/>
      <c r="F196" s="30"/>
    </row>
    <row r="197" spans="2:6" x14ac:dyDescent="0.2">
      <c r="B197" s="30"/>
      <c r="C197" s="30"/>
      <c r="D197" s="30"/>
      <c r="E197" s="30"/>
      <c r="F197" s="30"/>
    </row>
    <row r="198" spans="2:6" x14ac:dyDescent="0.2">
      <c r="B198" s="30"/>
      <c r="C198" s="30"/>
      <c r="D198" s="30"/>
      <c r="E198" s="30"/>
      <c r="F198" s="30"/>
    </row>
    <row r="199" spans="2:6" x14ac:dyDescent="0.2">
      <c r="B199" s="30"/>
      <c r="C199" s="30"/>
      <c r="D199" s="30"/>
      <c r="E199" s="30"/>
      <c r="F199" s="30"/>
    </row>
    <row r="200" spans="2:6" x14ac:dyDescent="0.2">
      <c r="B200" s="30"/>
      <c r="C200" s="30"/>
      <c r="D200" s="30"/>
      <c r="E200" s="30"/>
      <c r="F200" s="30"/>
    </row>
    <row r="201" spans="2:6" x14ac:dyDescent="0.2">
      <c r="B201" s="30"/>
      <c r="C201" s="30"/>
      <c r="D201" s="30"/>
      <c r="E201" s="30"/>
      <c r="F201" s="30"/>
    </row>
    <row r="202" spans="2:6" x14ac:dyDescent="0.2">
      <c r="B202" s="30"/>
      <c r="C202" s="30"/>
      <c r="D202" s="30"/>
      <c r="E202" s="30"/>
      <c r="F202" s="30"/>
    </row>
    <row r="209" spans="2:6" s="24" customFormat="1" ht="15" x14ac:dyDescent="0.2"/>
    <row r="210" spans="2:6" s="24" customFormat="1" ht="15" x14ac:dyDescent="0.2"/>
    <row r="211" spans="2:6" s="24" customFormat="1" ht="15" x14ac:dyDescent="0.2"/>
    <row r="214" spans="2:6" s="27" customFormat="1" ht="11.25" x14ac:dyDescent="0.2"/>
    <row r="217" spans="2:6" x14ac:dyDescent="0.2">
      <c r="B217" s="30"/>
      <c r="C217" s="30"/>
      <c r="D217" s="30"/>
      <c r="E217" s="30"/>
      <c r="F217" s="30"/>
    </row>
    <row r="218" spans="2:6" x14ac:dyDescent="0.2">
      <c r="B218" s="30"/>
      <c r="C218" s="30"/>
      <c r="D218" s="30"/>
      <c r="E218" s="30"/>
      <c r="F218" s="30"/>
    </row>
    <row r="219" spans="2:6" x14ac:dyDescent="0.2">
      <c r="B219" s="30"/>
      <c r="C219" s="30"/>
      <c r="D219" s="30"/>
      <c r="E219" s="30"/>
      <c r="F219" s="30"/>
    </row>
    <row r="220" spans="2:6" x14ac:dyDescent="0.2">
      <c r="B220" s="30"/>
      <c r="C220" s="30"/>
      <c r="D220" s="30"/>
      <c r="E220" s="30"/>
      <c r="F220" s="30"/>
    </row>
    <row r="221" spans="2:6" x14ac:dyDescent="0.2">
      <c r="B221" s="30"/>
      <c r="C221" s="30"/>
      <c r="D221" s="30"/>
      <c r="E221" s="30"/>
      <c r="F221" s="30"/>
    </row>
    <row r="222" spans="2:6" x14ac:dyDescent="0.2">
      <c r="B222" s="30"/>
      <c r="C222" s="30"/>
      <c r="D222" s="30"/>
      <c r="E222" s="30"/>
      <c r="F222" s="30"/>
    </row>
    <row r="223" spans="2:6" x14ac:dyDescent="0.2">
      <c r="B223" s="30"/>
      <c r="C223" s="30"/>
      <c r="D223" s="30"/>
      <c r="E223" s="30"/>
      <c r="F223" s="30"/>
    </row>
    <row r="224" spans="2:6" x14ac:dyDescent="0.2">
      <c r="B224" s="30"/>
      <c r="C224" s="30"/>
      <c r="D224" s="30"/>
      <c r="E224" s="30"/>
      <c r="F224" s="30"/>
    </row>
    <row r="225" spans="2:6" x14ac:dyDescent="0.2">
      <c r="B225" s="30"/>
      <c r="C225" s="30"/>
      <c r="D225" s="30"/>
      <c r="E225" s="30"/>
      <c r="F225" s="30"/>
    </row>
    <row r="226" spans="2:6" x14ac:dyDescent="0.2">
      <c r="B226" s="30"/>
      <c r="C226" s="30"/>
      <c r="D226" s="30"/>
      <c r="E226" s="30"/>
      <c r="F226" s="30"/>
    </row>
    <row r="227" spans="2:6" x14ac:dyDescent="0.2">
      <c r="B227" s="30"/>
      <c r="C227" s="30"/>
      <c r="D227" s="30"/>
      <c r="E227" s="30"/>
      <c r="F227" s="30"/>
    </row>
    <row r="228" spans="2:6" x14ac:dyDescent="0.2">
      <c r="B228" s="30"/>
      <c r="C228" s="30"/>
      <c r="D228" s="30"/>
      <c r="E228" s="30"/>
      <c r="F228" s="30"/>
    </row>
    <row r="229" spans="2:6" x14ac:dyDescent="0.2">
      <c r="B229" s="30"/>
      <c r="C229" s="30"/>
      <c r="D229" s="30"/>
      <c r="E229" s="30"/>
      <c r="F229" s="30"/>
    </row>
    <row r="230" spans="2:6" x14ac:dyDescent="0.2">
      <c r="B230" s="30"/>
      <c r="C230" s="30"/>
      <c r="D230" s="30"/>
      <c r="E230" s="30"/>
      <c r="F230" s="30"/>
    </row>
    <row r="231" spans="2:6" x14ac:dyDescent="0.2">
      <c r="B231" s="30"/>
      <c r="C231" s="30"/>
      <c r="D231" s="30"/>
      <c r="E231" s="30"/>
      <c r="F231" s="30"/>
    </row>
    <row r="232" spans="2:6" x14ac:dyDescent="0.2">
      <c r="B232" s="30"/>
      <c r="C232" s="30"/>
      <c r="D232" s="30"/>
      <c r="E232" s="30"/>
      <c r="F232" s="30"/>
    </row>
    <row r="233" spans="2:6" x14ac:dyDescent="0.2">
      <c r="B233" s="30"/>
      <c r="C233" s="30"/>
      <c r="D233" s="30"/>
      <c r="E233" s="30"/>
      <c r="F233" s="30"/>
    </row>
    <row r="234" spans="2:6" x14ac:dyDescent="0.2">
      <c r="B234" s="30"/>
      <c r="C234" s="30"/>
      <c r="D234" s="30"/>
      <c r="E234" s="30"/>
      <c r="F234" s="30"/>
    </row>
    <row r="235" spans="2:6" x14ac:dyDescent="0.2">
      <c r="B235" s="30"/>
      <c r="C235" s="30"/>
      <c r="D235" s="30"/>
      <c r="E235" s="30"/>
      <c r="F235" s="30"/>
    </row>
    <row r="236" spans="2:6" x14ac:dyDescent="0.2">
      <c r="B236" s="30"/>
      <c r="C236" s="30"/>
      <c r="D236" s="30"/>
      <c r="E236" s="30"/>
      <c r="F236" s="30"/>
    </row>
    <row r="237" spans="2:6" x14ac:dyDescent="0.2">
      <c r="B237" s="30"/>
      <c r="C237" s="30"/>
      <c r="D237" s="30"/>
      <c r="E237" s="30"/>
      <c r="F237" s="30"/>
    </row>
    <row r="238" spans="2:6" x14ac:dyDescent="0.2">
      <c r="B238" s="30"/>
      <c r="C238" s="30"/>
      <c r="D238" s="30"/>
      <c r="E238" s="30"/>
      <c r="F238" s="30"/>
    </row>
    <row r="239" spans="2:6" x14ac:dyDescent="0.2">
      <c r="B239" s="30"/>
      <c r="C239" s="30"/>
      <c r="D239" s="30"/>
      <c r="E239" s="30"/>
      <c r="F239" s="30"/>
    </row>
    <row r="240" spans="2:6" x14ac:dyDescent="0.2">
      <c r="B240" s="30"/>
      <c r="C240" s="30"/>
      <c r="D240" s="30"/>
      <c r="E240" s="30"/>
      <c r="F240" s="30"/>
    </row>
    <row r="241" spans="2:6" x14ac:dyDescent="0.2">
      <c r="B241" s="30"/>
      <c r="C241" s="30"/>
      <c r="D241" s="30"/>
      <c r="E241" s="30"/>
      <c r="F241" s="30"/>
    </row>
    <row r="242" spans="2:6" x14ac:dyDescent="0.2">
      <c r="B242" s="30"/>
      <c r="C242" s="30"/>
      <c r="D242" s="30"/>
      <c r="E242" s="30"/>
      <c r="F242" s="30"/>
    </row>
    <row r="243" spans="2:6" x14ac:dyDescent="0.2">
      <c r="B243" s="30"/>
      <c r="C243" s="30"/>
      <c r="D243" s="30"/>
      <c r="E243" s="30"/>
      <c r="F243" s="30"/>
    </row>
    <row r="244" spans="2:6" x14ac:dyDescent="0.2">
      <c r="B244" s="30"/>
      <c r="C244" s="30"/>
      <c r="D244" s="30"/>
      <c r="E244" s="30"/>
      <c r="F244" s="30"/>
    </row>
    <row r="245" spans="2:6" x14ac:dyDescent="0.2">
      <c r="B245" s="30"/>
      <c r="C245" s="30"/>
      <c r="D245" s="30"/>
      <c r="E245" s="30"/>
      <c r="F245" s="30"/>
    </row>
    <row r="246" spans="2:6" x14ac:dyDescent="0.2">
      <c r="B246" s="30"/>
      <c r="C246" s="30"/>
      <c r="D246" s="30"/>
      <c r="E246" s="30"/>
      <c r="F246" s="30"/>
    </row>
    <row r="247" spans="2:6" x14ac:dyDescent="0.2">
      <c r="B247" s="30"/>
      <c r="C247" s="30"/>
      <c r="D247" s="30"/>
      <c r="E247" s="30"/>
      <c r="F247" s="30"/>
    </row>
    <row r="248" spans="2:6" x14ac:dyDescent="0.2">
      <c r="B248" s="30"/>
      <c r="C248" s="30"/>
      <c r="D248" s="30"/>
      <c r="E248" s="30"/>
      <c r="F248" s="30"/>
    </row>
    <row r="249" spans="2:6" x14ac:dyDescent="0.2">
      <c r="B249" s="30"/>
      <c r="C249" s="30"/>
      <c r="D249" s="30"/>
      <c r="E249" s="30"/>
      <c r="F249" s="30"/>
    </row>
    <row r="250" spans="2:6" x14ac:dyDescent="0.2">
      <c r="B250" s="30"/>
      <c r="C250" s="30"/>
      <c r="D250" s="30"/>
      <c r="E250" s="30"/>
      <c r="F250" s="30"/>
    </row>
    <row r="251" spans="2:6" x14ac:dyDescent="0.2">
      <c r="B251" s="30"/>
      <c r="C251" s="30"/>
      <c r="D251" s="30"/>
      <c r="E251" s="30"/>
      <c r="F251" s="30"/>
    </row>
    <row r="252" spans="2:6" x14ac:dyDescent="0.2">
      <c r="B252" s="30"/>
      <c r="C252" s="30"/>
      <c r="D252" s="30"/>
      <c r="E252" s="30"/>
      <c r="F252" s="30"/>
    </row>
    <row r="253" spans="2:6" x14ac:dyDescent="0.2">
      <c r="B253" s="30"/>
      <c r="C253" s="30"/>
      <c r="D253" s="30"/>
      <c r="E253" s="30"/>
      <c r="F253" s="30"/>
    </row>
    <row r="254" spans="2:6" x14ac:dyDescent="0.2">
      <c r="B254" s="30"/>
      <c r="C254" s="30"/>
      <c r="D254" s="30"/>
      <c r="E254" s="30"/>
      <c r="F254" s="30"/>
    </row>
    <row r="261" spans="2:6" s="24" customFormat="1" ht="15" x14ac:dyDescent="0.2"/>
    <row r="262" spans="2:6" s="24" customFormat="1" ht="15" x14ac:dyDescent="0.2"/>
    <row r="263" spans="2:6" s="24" customFormat="1" ht="15" x14ac:dyDescent="0.2"/>
    <row r="266" spans="2:6" s="27" customFormat="1" ht="11.25" x14ac:dyDescent="0.2"/>
    <row r="269" spans="2:6" x14ac:dyDescent="0.2">
      <c r="B269" s="30"/>
      <c r="C269" s="30"/>
      <c r="D269" s="30"/>
      <c r="E269" s="30"/>
      <c r="F269" s="30"/>
    </row>
    <row r="270" spans="2:6" x14ac:dyDescent="0.2">
      <c r="B270" s="30"/>
      <c r="C270" s="30"/>
      <c r="D270" s="30"/>
      <c r="E270" s="30"/>
      <c r="F270" s="30"/>
    </row>
    <row r="271" spans="2:6" x14ac:dyDescent="0.2">
      <c r="B271" s="30"/>
      <c r="C271" s="30"/>
      <c r="D271" s="30"/>
      <c r="E271" s="30"/>
      <c r="F271" s="30"/>
    </row>
    <row r="272" spans="2:6" x14ac:dyDescent="0.2">
      <c r="B272" s="30"/>
      <c r="C272" s="30"/>
      <c r="D272" s="30"/>
      <c r="E272" s="30"/>
      <c r="F272" s="30"/>
    </row>
    <row r="273" spans="2:6" x14ac:dyDescent="0.2">
      <c r="B273" s="30"/>
      <c r="C273" s="30"/>
      <c r="D273" s="30"/>
      <c r="E273" s="30"/>
      <c r="F273" s="30"/>
    </row>
    <row r="274" spans="2:6" x14ac:dyDescent="0.2">
      <c r="B274" s="30"/>
      <c r="C274" s="30"/>
      <c r="D274" s="30"/>
      <c r="E274" s="30"/>
      <c r="F274" s="30"/>
    </row>
    <row r="275" spans="2:6" x14ac:dyDescent="0.2">
      <c r="B275" s="30"/>
      <c r="C275" s="30"/>
      <c r="D275" s="30"/>
      <c r="E275" s="30"/>
      <c r="F275" s="30"/>
    </row>
    <row r="276" spans="2:6" x14ac:dyDescent="0.2">
      <c r="B276" s="30"/>
      <c r="C276" s="30"/>
      <c r="D276" s="30"/>
      <c r="E276" s="30"/>
      <c r="F276" s="30"/>
    </row>
    <row r="277" spans="2:6" x14ac:dyDescent="0.2">
      <c r="B277" s="30"/>
      <c r="C277" s="30"/>
      <c r="D277" s="30"/>
      <c r="E277" s="30"/>
      <c r="F277" s="30"/>
    </row>
    <row r="278" spans="2:6" x14ac:dyDescent="0.2">
      <c r="B278" s="30"/>
      <c r="C278" s="30"/>
      <c r="D278" s="30"/>
      <c r="E278" s="30"/>
      <c r="F278" s="30"/>
    </row>
    <row r="279" spans="2:6" x14ac:dyDescent="0.2">
      <c r="B279" s="30"/>
      <c r="C279" s="30"/>
      <c r="D279" s="30"/>
      <c r="E279" s="30"/>
      <c r="F279" s="30"/>
    </row>
    <row r="280" spans="2:6" x14ac:dyDescent="0.2">
      <c r="B280" s="30"/>
      <c r="C280" s="30"/>
      <c r="D280" s="30"/>
      <c r="E280" s="30"/>
      <c r="F280" s="30"/>
    </row>
    <row r="281" spans="2:6" x14ac:dyDescent="0.2">
      <c r="B281" s="30"/>
      <c r="C281" s="30"/>
      <c r="D281" s="30"/>
      <c r="E281" s="30"/>
      <c r="F281" s="30"/>
    </row>
    <row r="282" spans="2:6" x14ac:dyDescent="0.2">
      <c r="B282" s="30"/>
      <c r="C282" s="30"/>
      <c r="D282" s="30"/>
      <c r="E282" s="30"/>
      <c r="F282" s="30"/>
    </row>
    <row r="283" spans="2:6" x14ac:dyDescent="0.2">
      <c r="B283" s="30"/>
      <c r="C283" s="30"/>
      <c r="D283" s="30"/>
      <c r="E283" s="30"/>
      <c r="F283" s="30"/>
    </row>
    <row r="284" spans="2:6" x14ac:dyDescent="0.2">
      <c r="B284" s="30"/>
      <c r="C284" s="30"/>
      <c r="D284" s="30"/>
      <c r="E284" s="30"/>
      <c r="F284" s="30"/>
    </row>
    <row r="285" spans="2:6" x14ac:dyDescent="0.2">
      <c r="B285" s="30"/>
      <c r="C285" s="30"/>
      <c r="D285" s="30"/>
      <c r="E285" s="30"/>
      <c r="F285" s="30"/>
    </row>
    <row r="286" spans="2:6" x14ac:dyDescent="0.2">
      <c r="B286" s="30"/>
      <c r="C286" s="30"/>
      <c r="D286" s="30"/>
      <c r="E286" s="30"/>
      <c r="F286" s="30"/>
    </row>
    <row r="287" spans="2:6" x14ac:dyDescent="0.2">
      <c r="B287" s="30"/>
      <c r="C287" s="30"/>
      <c r="D287" s="30"/>
      <c r="E287" s="30"/>
      <c r="F287" s="30"/>
    </row>
    <row r="288" spans="2:6" x14ac:dyDescent="0.2">
      <c r="B288" s="30"/>
      <c r="C288" s="30"/>
      <c r="D288" s="30"/>
      <c r="E288" s="30"/>
      <c r="F288" s="30"/>
    </row>
    <row r="289" spans="2:6" x14ac:dyDescent="0.2">
      <c r="B289" s="30"/>
      <c r="C289" s="30"/>
      <c r="D289" s="30"/>
      <c r="E289" s="30"/>
      <c r="F289" s="30"/>
    </row>
    <row r="290" spans="2:6" x14ac:dyDescent="0.2">
      <c r="B290" s="30"/>
      <c r="C290" s="30"/>
      <c r="D290" s="30"/>
      <c r="E290" s="30"/>
      <c r="F290" s="30"/>
    </row>
    <row r="291" spans="2:6" x14ac:dyDescent="0.2">
      <c r="B291" s="30"/>
      <c r="C291" s="30"/>
      <c r="D291" s="30"/>
      <c r="E291" s="30"/>
      <c r="F291" s="30"/>
    </row>
    <row r="292" spans="2:6" x14ac:dyDescent="0.2">
      <c r="B292" s="30"/>
      <c r="C292" s="30"/>
      <c r="D292" s="30"/>
      <c r="E292" s="30"/>
      <c r="F292" s="30"/>
    </row>
    <row r="293" spans="2:6" x14ac:dyDescent="0.2">
      <c r="B293" s="30"/>
      <c r="C293" s="30"/>
      <c r="D293" s="30"/>
      <c r="E293" s="30"/>
      <c r="F293" s="30"/>
    </row>
    <row r="294" spans="2:6" x14ac:dyDescent="0.2">
      <c r="B294" s="30"/>
      <c r="C294" s="30"/>
      <c r="D294" s="30"/>
      <c r="E294" s="30"/>
      <c r="F294" s="30"/>
    </row>
    <row r="295" spans="2:6" x14ac:dyDescent="0.2">
      <c r="B295" s="30"/>
      <c r="C295" s="30"/>
      <c r="D295" s="30"/>
      <c r="E295" s="30"/>
      <c r="F295" s="30"/>
    </row>
    <row r="296" spans="2:6" x14ac:dyDescent="0.2">
      <c r="B296" s="30"/>
      <c r="C296" s="30"/>
      <c r="D296" s="30"/>
      <c r="E296" s="30"/>
      <c r="F296" s="30"/>
    </row>
    <row r="297" spans="2:6" x14ac:dyDescent="0.2">
      <c r="B297" s="30"/>
      <c r="C297" s="30"/>
      <c r="D297" s="30"/>
      <c r="E297" s="30"/>
      <c r="F297" s="30"/>
    </row>
    <row r="298" spans="2:6" x14ac:dyDescent="0.2">
      <c r="B298" s="30"/>
      <c r="C298" s="30"/>
      <c r="D298" s="30"/>
      <c r="E298" s="30"/>
      <c r="F298" s="30"/>
    </row>
    <row r="299" spans="2:6" x14ac:dyDescent="0.2">
      <c r="B299" s="30"/>
      <c r="C299" s="30"/>
      <c r="D299" s="30"/>
      <c r="E299" s="30"/>
      <c r="F299" s="30"/>
    </row>
    <row r="300" spans="2:6" x14ac:dyDescent="0.2">
      <c r="B300" s="30"/>
      <c r="C300" s="30"/>
      <c r="D300" s="30"/>
      <c r="E300" s="30"/>
      <c r="F300" s="30"/>
    </row>
    <row r="301" spans="2:6" x14ac:dyDescent="0.2">
      <c r="B301" s="30"/>
      <c r="C301" s="30"/>
      <c r="D301" s="30"/>
      <c r="E301" s="30"/>
      <c r="F301" s="30"/>
    </row>
    <row r="302" spans="2:6" x14ac:dyDescent="0.2">
      <c r="B302" s="30"/>
      <c r="C302" s="30"/>
      <c r="D302" s="30"/>
      <c r="E302" s="30"/>
      <c r="F302" s="30"/>
    </row>
    <row r="303" spans="2:6" x14ac:dyDescent="0.2">
      <c r="B303" s="30"/>
      <c r="C303" s="30"/>
      <c r="D303" s="30"/>
      <c r="E303" s="30"/>
      <c r="F303" s="30"/>
    </row>
    <row r="304" spans="2:6" x14ac:dyDescent="0.2">
      <c r="B304" s="30"/>
      <c r="C304" s="30"/>
      <c r="D304" s="30"/>
      <c r="E304" s="30"/>
      <c r="F304" s="30"/>
    </row>
    <row r="305" spans="2:6" x14ac:dyDescent="0.2">
      <c r="B305" s="30"/>
      <c r="C305" s="30"/>
      <c r="D305" s="30"/>
      <c r="E305" s="30"/>
      <c r="F305" s="30"/>
    </row>
    <row r="306" spans="2:6" x14ac:dyDescent="0.2">
      <c r="B306" s="30"/>
      <c r="C306" s="30"/>
      <c r="D306" s="30"/>
      <c r="E306" s="30"/>
      <c r="F306" s="30"/>
    </row>
    <row r="313" spans="2:6" s="24" customFormat="1" ht="15" x14ac:dyDescent="0.2"/>
    <row r="314" spans="2:6" s="24" customFormat="1" ht="15" x14ac:dyDescent="0.2"/>
    <row r="315" spans="2:6" s="24" customFormat="1" ht="15" x14ac:dyDescent="0.2"/>
    <row r="318" spans="2:6" s="27" customFormat="1" ht="11.25" x14ac:dyDescent="0.2"/>
    <row r="321" spans="2:6" x14ac:dyDescent="0.2">
      <c r="B321" s="30"/>
      <c r="C321" s="30"/>
      <c r="D321" s="30"/>
      <c r="E321" s="30"/>
      <c r="F321" s="30"/>
    </row>
    <row r="322" spans="2:6" x14ac:dyDescent="0.2">
      <c r="B322" s="30"/>
      <c r="C322" s="30"/>
      <c r="D322" s="30"/>
      <c r="E322" s="30"/>
      <c r="F322" s="30"/>
    </row>
    <row r="323" spans="2:6" x14ac:dyDescent="0.2">
      <c r="B323" s="30"/>
      <c r="C323" s="30"/>
      <c r="D323" s="30"/>
      <c r="E323" s="30"/>
      <c r="F323" s="30"/>
    </row>
    <row r="324" spans="2:6" x14ac:dyDescent="0.2">
      <c r="B324" s="30"/>
      <c r="C324" s="30"/>
      <c r="D324" s="30"/>
      <c r="E324" s="30"/>
      <c r="F324" s="30"/>
    </row>
    <row r="325" spans="2:6" x14ac:dyDescent="0.2">
      <c r="B325" s="30"/>
      <c r="C325" s="30"/>
      <c r="D325" s="30"/>
      <c r="E325" s="30"/>
      <c r="F325" s="30"/>
    </row>
    <row r="326" spans="2:6" x14ac:dyDescent="0.2">
      <c r="B326" s="30"/>
      <c r="C326" s="30"/>
      <c r="D326" s="30"/>
      <c r="E326" s="30"/>
      <c r="F326" s="30"/>
    </row>
    <row r="327" spans="2:6" x14ac:dyDescent="0.2">
      <c r="B327" s="30"/>
      <c r="C327" s="30"/>
      <c r="D327" s="30"/>
      <c r="E327" s="30"/>
      <c r="F327" s="30"/>
    </row>
    <row r="328" spans="2:6" x14ac:dyDescent="0.2">
      <c r="B328" s="30"/>
      <c r="C328" s="30"/>
      <c r="D328" s="30"/>
      <c r="E328" s="30"/>
      <c r="F328" s="30"/>
    </row>
    <row r="329" spans="2:6" x14ac:dyDescent="0.2">
      <c r="B329" s="30"/>
      <c r="C329" s="30"/>
      <c r="D329" s="30"/>
      <c r="E329" s="30"/>
      <c r="F329" s="30"/>
    </row>
    <row r="330" spans="2:6" x14ac:dyDescent="0.2">
      <c r="B330" s="30"/>
      <c r="C330" s="30"/>
      <c r="D330" s="30"/>
      <c r="E330" s="30"/>
      <c r="F330" s="30"/>
    </row>
    <row r="331" spans="2:6" x14ac:dyDescent="0.2">
      <c r="B331" s="30"/>
      <c r="C331" s="30"/>
      <c r="D331" s="30"/>
      <c r="E331" s="30"/>
      <c r="F331" s="30"/>
    </row>
    <row r="332" spans="2:6" x14ac:dyDescent="0.2">
      <c r="B332" s="30"/>
      <c r="C332" s="30"/>
      <c r="D332" s="30"/>
      <c r="E332" s="30"/>
      <c r="F332" s="30"/>
    </row>
    <row r="333" spans="2:6" x14ac:dyDescent="0.2">
      <c r="B333" s="30"/>
      <c r="C333" s="30"/>
      <c r="D333" s="30"/>
      <c r="E333" s="30"/>
      <c r="F333" s="30"/>
    </row>
    <row r="334" spans="2:6" x14ac:dyDescent="0.2">
      <c r="B334" s="30"/>
      <c r="C334" s="30"/>
      <c r="D334" s="30"/>
      <c r="E334" s="30"/>
      <c r="F334" s="30"/>
    </row>
    <row r="335" spans="2:6" x14ac:dyDescent="0.2">
      <c r="B335" s="30"/>
      <c r="C335" s="30"/>
      <c r="D335" s="30"/>
      <c r="E335" s="30"/>
      <c r="F335" s="30"/>
    </row>
    <row r="336" spans="2:6" x14ac:dyDescent="0.2">
      <c r="B336" s="30"/>
      <c r="C336" s="30"/>
      <c r="D336" s="30"/>
      <c r="E336" s="30"/>
      <c r="F336" s="30"/>
    </row>
    <row r="337" spans="2:6" x14ac:dyDescent="0.2">
      <c r="B337" s="30"/>
      <c r="C337" s="30"/>
      <c r="D337" s="30"/>
      <c r="E337" s="30"/>
      <c r="F337" s="30"/>
    </row>
    <row r="338" spans="2:6" x14ac:dyDescent="0.2">
      <c r="B338" s="30"/>
      <c r="C338" s="30"/>
      <c r="D338" s="30"/>
      <c r="E338" s="30"/>
      <c r="F338" s="30"/>
    </row>
    <row r="339" spans="2:6" x14ac:dyDescent="0.2">
      <c r="B339" s="30"/>
      <c r="C339" s="30"/>
      <c r="D339" s="30"/>
      <c r="E339" s="30"/>
      <c r="F339" s="30"/>
    </row>
    <row r="340" spans="2:6" x14ac:dyDescent="0.2">
      <c r="B340" s="30"/>
      <c r="C340" s="30"/>
      <c r="D340" s="30"/>
      <c r="E340" s="30"/>
      <c r="F340" s="30"/>
    </row>
    <row r="341" spans="2:6" x14ac:dyDescent="0.2">
      <c r="B341" s="30"/>
      <c r="C341" s="30"/>
      <c r="D341" s="30"/>
      <c r="E341" s="30"/>
      <c r="F341" s="30"/>
    </row>
    <row r="342" spans="2:6" x14ac:dyDescent="0.2">
      <c r="B342" s="30"/>
      <c r="C342" s="30"/>
      <c r="D342" s="30"/>
      <c r="E342" s="30"/>
      <c r="F342" s="30"/>
    </row>
    <row r="343" spans="2:6" x14ac:dyDescent="0.2">
      <c r="B343" s="30"/>
      <c r="C343" s="30"/>
      <c r="D343" s="30"/>
      <c r="E343" s="30"/>
      <c r="F343" s="30"/>
    </row>
    <row r="344" spans="2:6" x14ac:dyDescent="0.2">
      <c r="B344" s="30"/>
      <c r="C344" s="30"/>
      <c r="D344" s="30"/>
      <c r="E344" s="30"/>
      <c r="F344" s="30"/>
    </row>
    <row r="345" spans="2:6" x14ac:dyDescent="0.2">
      <c r="B345" s="30"/>
      <c r="C345" s="30"/>
      <c r="D345" s="30"/>
      <c r="E345" s="30"/>
      <c r="F345" s="30"/>
    </row>
    <row r="346" spans="2:6" x14ac:dyDescent="0.2">
      <c r="B346" s="30"/>
      <c r="C346" s="30"/>
      <c r="D346" s="30"/>
      <c r="E346" s="30"/>
      <c r="F346" s="30"/>
    </row>
    <row r="347" spans="2:6" x14ac:dyDescent="0.2">
      <c r="B347" s="30"/>
      <c r="C347" s="30"/>
      <c r="D347" s="30"/>
      <c r="E347" s="30"/>
      <c r="F347" s="30"/>
    </row>
    <row r="348" spans="2:6" x14ac:dyDescent="0.2">
      <c r="B348" s="30"/>
      <c r="C348" s="30"/>
      <c r="D348" s="30"/>
      <c r="E348" s="30"/>
      <c r="F348" s="30"/>
    </row>
    <row r="349" spans="2:6" x14ac:dyDescent="0.2">
      <c r="B349" s="30"/>
      <c r="C349" s="30"/>
      <c r="D349" s="30"/>
      <c r="E349" s="30"/>
      <c r="F349" s="30"/>
    </row>
    <row r="350" spans="2:6" x14ac:dyDescent="0.2">
      <c r="B350" s="30"/>
      <c r="C350" s="30"/>
      <c r="D350" s="30"/>
      <c r="E350" s="30"/>
      <c r="F350" s="30"/>
    </row>
    <row r="351" spans="2:6" x14ac:dyDescent="0.2">
      <c r="B351" s="30"/>
      <c r="C351" s="30"/>
      <c r="D351" s="30"/>
      <c r="E351" s="30"/>
      <c r="F351" s="30"/>
    </row>
    <row r="352" spans="2:6" x14ac:dyDescent="0.2">
      <c r="B352" s="30"/>
      <c r="C352" s="30"/>
      <c r="D352" s="30"/>
      <c r="E352" s="30"/>
      <c r="F352" s="30"/>
    </row>
    <row r="353" spans="2:6" x14ac:dyDescent="0.2">
      <c r="B353" s="30"/>
      <c r="C353" s="30"/>
      <c r="D353" s="30"/>
      <c r="E353" s="30"/>
      <c r="F353" s="30"/>
    </row>
    <row r="354" spans="2:6" x14ac:dyDescent="0.2">
      <c r="B354" s="30"/>
      <c r="C354" s="30"/>
      <c r="D354" s="30"/>
      <c r="E354" s="30"/>
      <c r="F354" s="30"/>
    </row>
    <row r="355" spans="2:6" x14ac:dyDescent="0.2">
      <c r="B355" s="30"/>
      <c r="C355" s="30"/>
      <c r="D355" s="30"/>
      <c r="E355" s="30"/>
      <c r="F355" s="30"/>
    </row>
    <row r="356" spans="2:6" x14ac:dyDescent="0.2">
      <c r="B356" s="30"/>
      <c r="C356" s="30"/>
      <c r="D356" s="30"/>
      <c r="E356" s="30"/>
      <c r="F356" s="30"/>
    </row>
    <row r="357" spans="2:6" x14ac:dyDescent="0.2">
      <c r="B357" s="30"/>
      <c r="C357" s="30"/>
      <c r="D357" s="30"/>
      <c r="E357" s="30"/>
      <c r="F357" s="30"/>
    </row>
    <row r="358" spans="2:6" x14ac:dyDescent="0.2">
      <c r="B358" s="30"/>
      <c r="C358" s="30"/>
      <c r="D358" s="30"/>
      <c r="E358" s="30"/>
      <c r="F358" s="30"/>
    </row>
    <row r="365" spans="2:6" s="24" customFormat="1" ht="15" x14ac:dyDescent="0.2"/>
    <row r="366" spans="2:6" s="24" customFormat="1" ht="15" x14ac:dyDescent="0.2"/>
    <row r="367" spans="2:6" s="24" customFormat="1" ht="15" x14ac:dyDescent="0.2"/>
    <row r="370" spans="2:6" s="27" customFormat="1" ht="11.25" x14ac:dyDescent="0.2"/>
    <row r="373" spans="2:6" x14ac:dyDescent="0.2">
      <c r="B373" s="30"/>
      <c r="C373" s="30"/>
      <c r="D373" s="30"/>
      <c r="E373" s="30"/>
      <c r="F373" s="30"/>
    </row>
    <row r="374" spans="2:6" x14ac:dyDescent="0.2">
      <c r="B374" s="30"/>
      <c r="C374" s="30"/>
      <c r="D374" s="30"/>
      <c r="E374" s="30"/>
      <c r="F374" s="30"/>
    </row>
    <row r="375" spans="2:6" x14ac:dyDescent="0.2">
      <c r="B375" s="30"/>
      <c r="C375" s="30"/>
      <c r="D375" s="30"/>
      <c r="E375" s="30"/>
      <c r="F375" s="30"/>
    </row>
    <row r="376" spans="2:6" x14ac:dyDescent="0.2">
      <c r="B376" s="30"/>
      <c r="C376" s="30"/>
      <c r="D376" s="30"/>
      <c r="E376" s="30"/>
      <c r="F376" s="30"/>
    </row>
    <row r="377" spans="2:6" x14ac:dyDescent="0.2">
      <c r="B377" s="30"/>
      <c r="C377" s="30"/>
      <c r="D377" s="30"/>
      <c r="E377" s="30"/>
      <c r="F377" s="30"/>
    </row>
    <row r="378" spans="2:6" x14ac:dyDescent="0.2">
      <c r="B378" s="30"/>
      <c r="C378" s="30"/>
      <c r="D378" s="30"/>
      <c r="E378" s="30"/>
      <c r="F378" s="30"/>
    </row>
    <row r="379" spans="2:6" x14ac:dyDescent="0.2">
      <c r="B379" s="30"/>
      <c r="C379" s="30"/>
      <c r="D379" s="30"/>
      <c r="E379" s="30"/>
      <c r="F379" s="30"/>
    </row>
    <row r="380" spans="2:6" x14ac:dyDescent="0.2">
      <c r="B380" s="30"/>
      <c r="C380" s="30"/>
      <c r="D380" s="30"/>
      <c r="E380" s="30"/>
      <c r="F380" s="30"/>
    </row>
    <row r="381" spans="2:6" x14ac:dyDescent="0.2">
      <c r="B381" s="30"/>
      <c r="C381" s="30"/>
      <c r="D381" s="30"/>
      <c r="E381" s="30"/>
      <c r="F381" s="30"/>
    </row>
    <row r="382" spans="2:6" x14ac:dyDescent="0.2">
      <c r="B382" s="30"/>
      <c r="C382" s="30"/>
      <c r="D382" s="30"/>
      <c r="E382" s="30"/>
      <c r="F382" s="30"/>
    </row>
    <row r="383" spans="2:6" x14ac:dyDescent="0.2">
      <c r="B383" s="30"/>
      <c r="C383" s="30"/>
      <c r="D383" s="30"/>
      <c r="E383" s="30"/>
      <c r="F383" s="30"/>
    </row>
    <row r="384" spans="2:6" x14ac:dyDescent="0.2">
      <c r="B384" s="30"/>
      <c r="C384" s="30"/>
      <c r="D384" s="30"/>
      <c r="E384" s="30"/>
      <c r="F384" s="30"/>
    </row>
    <row r="385" spans="2:6" x14ac:dyDescent="0.2">
      <c r="B385" s="30"/>
      <c r="C385" s="30"/>
      <c r="D385" s="30"/>
      <c r="E385" s="30"/>
      <c r="F385" s="30"/>
    </row>
    <row r="386" spans="2:6" x14ac:dyDescent="0.2">
      <c r="B386" s="30"/>
      <c r="C386" s="30"/>
      <c r="D386" s="30"/>
      <c r="E386" s="30"/>
      <c r="F386" s="30"/>
    </row>
    <row r="387" spans="2:6" x14ac:dyDescent="0.2">
      <c r="B387" s="30"/>
      <c r="C387" s="30"/>
      <c r="D387" s="30"/>
      <c r="E387" s="30"/>
      <c r="F387" s="30"/>
    </row>
    <row r="388" spans="2:6" x14ac:dyDescent="0.2">
      <c r="B388" s="30"/>
      <c r="C388" s="30"/>
      <c r="D388" s="30"/>
      <c r="E388" s="30"/>
      <c r="F388" s="30"/>
    </row>
    <row r="389" spans="2:6" x14ac:dyDescent="0.2">
      <c r="B389" s="30"/>
      <c r="C389" s="30"/>
      <c r="D389" s="30"/>
      <c r="E389" s="30"/>
      <c r="F389" s="30"/>
    </row>
    <row r="390" spans="2:6" x14ac:dyDescent="0.2">
      <c r="B390" s="30"/>
      <c r="C390" s="30"/>
      <c r="D390" s="30"/>
      <c r="E390" s="30"/>
      <c r="F390" s="30"/>
    </row>
    <row r="391" spans="2:6" x14ac:dyDescent="0.2">
      <c r="B391" s="30"/>
      <c r="C391" s="30"/>
      <c r="D391" s="30"/>
      <c r="E391" s="30"/>
      <c r="F391" s="30"/>
    </row>
    <row r="392" spans="2:6" x14ac:dyDescent="0.2">
      <c r="B392" s="30"/>
      <c r="C392" s="30"/>
      <c r="D392" s="30"/>
      <c r="E392" s="30"/>
      <c r="F392" s="30"/>
    </row>
    <row r="393" spans="2:6" x14ac:dyDescent="0.2">
      <c r="B393" s="30"/>
      <c r="C393" s="30"/>
      <c r="D393" s="30"/>
      <c r="E393" s="30"/>
      <c r="F393" s="30"/>
    </row>
    <row r="394" spans="2:6" x14ac:dyDescent="0.2">
      <c r="B394" s="30"/>
      <c r="C394" s="30"/>
      <c r="D394" s="30"/>
      <c r="E394" s="30"/>
      <c r="F394" s="30"/>
    </row>
    <row r="395" spans="2:6" x14ac:dyDescent="0.2">
      <c r="B395" s="30"/>
      <c r="C395" s="30"/>
      <c r="D395" s="30"/>
      <c r="E395" s="30"/>
      <c r="F395" s="30"/>
    </row>
    <row r="396" spans="2:6" x14ac:dyDescent="0.2">
      <c r="B396" s="30"/>
      <c r="C396" s="30"/>
      <c r="D396" s="30"/>
      <c r="E396" s="30"/>
      <c r="F396" s="30"/>
    </row>
    <row r="397" spans="2:6" x14ac:dyDescent="0.2">
      <c r="B397" s="30"/>
      <c r="C397" s="30"/>
      <c r="D397" s="30"/>
      <c r="E397" s="30"/>
      <c r="F397" s="30"/>
    </row>
    <row r="398" spans="2:6" x14ac:dyDescent="0.2">
      <c r="B398" s="30"/>
      <c r="C398" s="30"/>
      <c r="D398" s="30"/>
      <c r="E398" s="30"/>
      <c r="F398" s="30"/>
    </row>
    <row r="399" spans="2:6" x14ac:dyDescent="0.2">
      <c r="B399" s="30"/>
      <c r="C399" s="30"/>
      <c r="D399" s="30"/>
      <c r="E399" s="30"/>
      <c r="F399" s="30"/>
    </row>
    <row r="400" spans="2:6" x14ac:dyDescent="0.2">
      <c r="B400" s="30"/>
      <c r="C400" s="30"/>
      <c r="D400" s="30"/>
      <c r="E400" s="30"/>
      <c r="F400" s="30"/>
    </row>
    <row r="401" spans="2:6" x14ac:dyDescent="0.2">
      <c r="B401" s="30"/>
      <c r="C401" s="30"/>
      <c r="D401" s="30"/>
      <c r="E401" s="30"/>
      <c r="F401" s="30"/>
    </row>
    <row r="402" spans="2:6" x14ac:dyDescent="0.2">
      <c r="B402" s="30"/>
      <c r="C402" s="30"/>
      <c r="D402" s="30"/>
      <c r="E402" s="30"/>
      <c r="F402" s="30"/>
    </row>
    <row r="403" spans="2:6" x14ac:dyDescent="0.2">
      <c r="B403" s="30"/>
      <c r="C403" s="30"/>
      <c r="D403" s="30"/>
      <c r="E403" s="30"/>
      <c r="F403" s="30"/>
    </row>
    <row r="404" spans="2:6" x14ac:dyDescent="0.2">
      <c r="B404" s="30"/>
      <c r="C404" s="30"/>
      <c r="D404" s="30"/>
      <c r="E404" s="30"/>
      <c r="F404" s="30"/>
    </row>
    <row r="405" spans="2:6" x14ac:dyDescent="0.2">
      <c r="B405" s="30"/>
      <c r="C405" s="30"/>
      <c r="D405" s="30"/>
      <c r="E405" s="30"/>
      <c r="F405" s="30"/>
    </row>
    <row r="406" spans="2:6" x14ac:dyDescent="0.2">
      <c r="B406" s="30"/>
      <c r="C406" s="30"/>
      <c r="D406" s="30"/>
      <c r="E406" s="30"/>
      <c r="F406" s="30"/>
    </row>
    <row r="407" spans="2:6" x14ac:dyDescent="0.2">
      <c r="B407" s="30"/>
      <c r="C407" s="30"/>
      <c r="D407" s="30"/>
      <c r="E407" s="30"/>
      <c r="F407" s="30"/>
    </row>
    <row r="408" spans="2:6" x14ac:dyDescent="0.2">
      <c r="B408" s="30"/>
      <c r="C408" s="30"/>
      <c r="D408" s="30"/>
      <c r="E408" s="30"/>
      <c r="F408" s="30"/>
    </row>
    <row r="409" spans="2:6" x14ac:dyDescent="0.2">
      <c r="B409" s="30"/>
      <c r="C409" s="30"/>
      <c r="D409" s="30"/>
      <c r="E409" s="30"/>
      <c r="F409" s="30"/>
    </row>
    <row r="410" spans="2:6" x14ac:dyDescent="0.2">
      <c r="B410" s="30"/>
      <c r="C410" s="30"/>
      <c r="D410" s="30"/>
      <c r="E410" s="30"/>
      <c r="F410" s="30"/>
    </row>
    <row r="417" spans="2:6" s="24" customFormat="1" ht="15" x14ac:dyDescent="0.2"/>
    <row r="418" spans="2:6" s="24" customFormat="1" ht="15" x14ac:dyDescent="0.2"/>
    <row r="419" spans="2:6" s="24" customFormat="1" ht="15" x14ac:dyDescent="0.2"/>
    <row r="422" spans="2:6" s="27" customFormat="1" ht="11.25" x14ac:dyDescent="0.2"/>
    <row r="425" spans="2:6" x14ac:dyDescent="0.2">
      <c r="B425" s="30"/>
      <c r="C425" s="30"/>
      <c r="D425" s="30"/>
      <c r="E425" s="30"/>
      <c r="F425" s="30"/>
    </row>
    <row r="426" spans="2:6" x14ac:dyDescent="0.2">
      <c r="B426" s="30"/>
      <c r="C426" s="30"/>
      <c r="D426" s="30"/>
      <c r="E426" s="30"/>
      <c r="F426" s="30"/>
    </row>
    <row r="427" spans="2:6" x14ac:dyDescent="0.2">
      <c r="B427" s="30"/>
      <c r="C427" s="30"/>
      <c r="D427" s="30"/>
      <c r="E427" s="30"/>
      <c r="F427" s="30"/>
    </row>
    <row r="428" spans="2:6" x14ac:dyDescent="0.2">
      <c r="B428" s="30"/>
      <c r="C428" s="30"/>
      <c r="D428" s="30"/>
      <c r="E428" s="30"/>
      <c r="F428" s="30"/>
    </row>
    <row r="429" spans="2:6" x14ac:dyDescent="0.2">
      <c r="B429" s="30"/>
      <c r="C429" s="30"/>
      <c r="D429" s="30"/>
      <c r="E429" s="30"/>
      <c r="F429" s="30"/>
    </row>
    <row r="430" spans="2:6" x14ac:dyDescent="0.2">
      <c r="B430" s="30"/>
      <c r="C430" s="30"/>
      <c r="D430" s="30"/>
      <c r="E430" s="30"/>
      <c r="F430" s="30"/>
    </row>
    <row r="431" spans="2:6" x14ac:dyDescent="0.2">
      <c r="B431" s="30"/>
      <c r="C431" s="30"/>
      <c r="D431" s="30"/>
      <c r="E431" s="30"/>
      <c r="F431" s="30"/>
    </row>
    <row r="432" spans="2:6" x14ac:dyDescent="0.2">
      <c r="B432" s="30"/>
      <c r="C432" s="30"/>
      <c r="D432" s="30"/>
      <c r="E432" s="30"/>
      <c r="F432" s="30"/>
    </row>
    <row r="433" spans="2:6" x14ac:dyDescent="0.2">
      <c r="B433" s="30"/>
      <c r="C433" s="30"/>
      <c r="D433" s="30"/>
      <c r="E433" s="30"/>
      <c r="F433" s="30"/>
    </row>
    <row r="434" spans="2:6" x14ac:dyDescent="0.2">
      <c r="B434" s="30"/>
      <c r="C434" s="30"/>
      <c r="D434" s="30"/>
      <c r="E434" s="30"/>
      <c r="F434" s="30"/>
    </row>
    <row r="435" spans="2:6" x14ac:dyDescent="0.2">
      <c r="B435" s="30"/>
      <c r="C435" s="30"/>
      <c r="D435" s="30"/>
      <c r="E435" s="30"/>
      <c r="F435" s="30"/>
    </row>
    <row r="436" spans="2:6" x14ac:dyDescent="0.2">
      <c r="B436" s="30"/>
      <c r="C436" s="30"/>
      <c r="D436" s="30"/>
      <c r="E436" s="30"/>
      <c r="F436" s="30"/>
    </row>
    <row r="437" spans="2:6" x14ac:dyDescent="0.2">
      <c r="B437" s="30"/>
      <c r="C437" s="30"/>
      <c r="D437" s="30"/>
      <c r="E437" s="30"/>
      <c r="F437" s="30"/>
    </row>
    <row r="438" spans="2:6" x14ac:dyDescent="0.2">
      <c r="B438" s="30"/>
      <c r="C438" s="30"/>
      <c r="D438" s="30"/>
      <c r="E438" s="30"/>
      <c r="F438" s="30"/>
    </row>
    <row r="439" spans="2:6" x14ac:dyDescent="0.2">
      <c r="B439" s="30"/>
      <c r="C439" s="30"/>
      <c r="D439" s="30"/>
      <c r="E439" s="30"/>
      <c r="F439" s="30"/>
    </row>
    <row r="440" spans="2:6" x14ac:dyDescent="0.2">
      <c r="B440" s="30"/>
      <c r="C440" s="30"/>
      <c r="D440" s="30"/>
      <c r="E440" s="30"/>
      <c r="F440" s="30"/>
    </row>
    <row r="441" spans="2:6" x14ac:dyDescent="0.2">
      <c r="B441" s="30"/>
      <c r="C441" s="30"/>
      <c r="D441" s="30"/>
      <c r="E441" s="30"/>
      <c r="F441" s="30"/>
    </row>
    <row r="442" spans="2:6" x14ac:dyDescent="0.2">
      <c r="B442" s="30"/>
      <c r="C442" s="30"/>
      <c r="D442" s="30"/>
      <c r="E442" s="30"/>
      <c r="F442" s="30"/>
    </row>
    <row r="443" spans="2:6" x14ac:dyDescent="0.2">
      <c r="B443" s="30"/>
      <c r="C443" s="30"/>
      <c r="D443" s="30"/>
      <c r="E443" s="30"/>
      <c r="F443" s="30"/>
    </row>
    <row r="444" spans="2:6" x14ac:dyDescent="0.2">
      <c r="B444" s="30"/>
      <c r="C444" s="30"/>
      <c r="D444" s="30"/>
      <c r="E444" s="30"/>
      <c r="F444" s="30"/>
    </row>
    <row r="445" spans="2:6" x14ac:dyDescent="0.2">
      <c r="B445" s="30"/>
      <c r="C445" s="30"/>
      <c r="D445" s="30"/>
      <c r="E445" s="30"/>
      <c r="F445" s="30"/>
    </row>
    <row r="446" spans="2:6" x14ac:dyDescent="0.2">
      <c r="B446" s="30"/>
      <c r="C446" s="30"/>
      <c r="D446" s="30"/>
      <c r="E446" s="30"/>
      <c r="F446" s="30"/>
    </row>
    <row r="447" spans="2:6" x14ac:dyDescent="0.2">
      <c r="B447" s="30"/>
      <c r="C447" s="30"/>
      <c r="D447" s="30"/>
      <c r="E447" s="30"/>
      <c r="F447" s="30"/>
    </row>
    <row r="448" spans="2:6" x14ac:dyDescent="0.2">
      <c r="B448" s="30"/>
      <c r="C448" s="30"/>
      <c r="D448" s="30"/>
      <c r="E448" s="30"/>
      <c r="F448" s="30"/>
    </row>
    <row r="449" spans="2:6" x14ac:dyDescent="0.2">
      <c r="B449" s="30"/>
      <c r="C449" s="30"/>
      <c r="D449" s="30"/>
      <c r="E449" s="30"/>
      <c r="F449" s="30"/>
    </row>
    <row r="450" spans="2:6" x14ac:dyDescent="0.2">
      <c r="B450" s="30"/>
      <c r="C450" s="30"/>
      <c r="D450" s="30"/>
      <c r="E450" s="30"/>
      <c r="F450" s="30"/>
    </row>
    <row r="451" spans="2:6" x14ac:dyDescent="0.2">
      <c r="B451" s="30"/>
      <c r="C451" s="30"/>
      <c r="D451" s="30"/>
      <c r="E451" s="30"/>
      <c r="F451" s="30"/>
    </row>
    <row r="452" spans="2:6" x14ac:dyDescent="0.2">
      <c r="B452" s="30"/>
      <c r="C452" s="30"/>
      <c r="D452" s="30"/>
      <c r="E452" s="30"/>
      <c r="F452" s="30"/>
    </row>
    <row r="453" spans="2:6" x14ac:dyDescent="0.2">
      <c r="B453" s="30"/>
      <c r="C453" s="30"/>
      <c r="D453" s="30"/>
      <c r="E453" s="30"/>
      <c r="F453" s="30"/>
    </row>
    <row r="454" spans="2:6" x14ac:dyDescent="0.2">
      <c r="B454" s="30"/>
      <c r="C454" s="30"/>
      <c r="D454" s="30"/>
      <c r="E454" s="30"/>
      <c r="F454" s="30"/>
    </row>
    <row r="455" spans="2:6" x14ac:dyDescent="0.2">
      <c r="B455" s="30"/>
      <c r="C455" s="30"/>
      <c r="D455" s="30"/>
      <c r="E455" s="30"/>
      <c r="F455" s="30"/>
    </row>
    <row r="456" spans="2:6" x14ac:dyDescent="0.2">
      <c r="B456" s="30"/>
      <c r="C456" s="30"/>
      <c r="D456" s="30"/>
      <c r="E456" s="30"/>
      <c r="F456" s="30"/>
    </row>
    <row r="457" spans="2:6" x14ac:dyDescent="0.2">
      <c r="B457" s="30"/>
      <c r="C457" s="30"/>
      <c r="D457" s="30"/>
      <c r="E457" s="30"/>
      <c r="F457" s="30"/>
    </row>
    <row r="458" spans="2:6" x14ac:dyDescent="0.2">
      <c r="B458" s="30"/>
      <c r="C458" s="30"/>
      <c r="D458" s="30"/>
      <c r="E458" s="30"/>
      <c r="F458" s="30"/>
    </row>
    <row r="459" spans="2:6" x14ac:dyDescent="0.2">
      <c r="B459" s="30"/>
      <c r="C459" s="30"/>
      <c r="D459" s="30"/>
      <c r="E459" s="30"/>
      <c r="F459" s="30"/>
    </row>
    <row r="460" spans="2:6" x14ac:dyDescent="0.2">
      <c r="B460" s="30"/>
      <c r="C460" s="30"/>
      <c r="D460" s="30"/>
      <c r="E460" s="30"/>
      <c r="F460" s="30"/>
    </row>
    <row r="461" spans="2:6" x14ac:dyDescent="0.2">
      <c r="B461" s="30"/>
      <c r="C461" s="30"/>
      <c r="D461" s="30"/>
      <c r="E461" s="30"/>
      <c r="F461" s="30"/>
    </row>
    <row r="462" spans="2:6" x14ac:dyDescent="0.2">
      <c r="B462" s="30"/>
      <c r="C462" s="30"/>
      <c r="D462" s="30"/>
      <c r="E462" s="30"/>
      <c r="F462" s="30"/>
    </row>
    <row r="463" spans="2:6" x14ac:dyDescent="0.2">
      <c r="B463" s="30"/>
      <c r="C463" s="30"/>
      <c r="D463" s="30"/>
      <c r="E463" s="30"/>
      <c r="F463" s="30"/>
    </row>
    <row r="464" spans="2:6" x14ac:dyDescent="0.2">
      <c r="B464" s="30"/>
      <c r="C464" s="30"/>
      <c r="D464" s="30"/>
      <c r="E464" s="30"/>
      <c r="F464" s="30"/>
    </row>
    <row r="465" spans="2:6" x14ac:dyDescent="0.2">
      <c r="B465" s="30"/>
      <c r="C465" s="30"/>
      <c r="D465" s="30"/>
      <c r="E465" s="30"/>
      <c r="F465" s="30"/>
    </row>
    <row r="466" spans="2:6" x14ac:dyDescent="0.2">
      <c r="B466" s="30"/>
      <c r="C466" s="30"/>
      <c r="D466" s="30"/>
      <c r="E466" s="30"/>
      <c r="F466" s="30"/>
    </row>
    <row r="467" spans="2:6" x14ac:dyDescent="0.2">
      <c r="B467" s="30"/>
      <c r="C467" s="30"/>
      <c r="D467" s="30"/>
      <c r="E467" s="30"/>
      <c r="F467" s="30"/>
    </row>
    <row r="468" spans="2:6" x14ac:dyDescent="0.2">
      <c r="B468" s="30"/>
      <c r="C468" s="30"/>
      <c r="D468" s="30"/>
      <c r="E468" s="30"/>
      <c r="F468" s="30"/>
    </row>
    <row r="469" spans="2:6" s="24" customFormat="1" ht="15" x14ac:dyDescent="0.2">
      <c r="B469" s="30"/>
      <c r="C469" s="30"/>
      <c r="D469" s="30"/>
      <c r="E469" s="30"/>
      <c r="F469" s="30"/>
    </row>
    <row r="470" spans="2:6" s="24" customFormat="1" ht="15" x14ac:dyDescent="0.2">
      <c r="B470" s="30"/>
      <c r="C470" s="30"/>
      <c r="D470" s="30"/>
      <c r="E470" s="30"/>
      <c r="F470" s="30"/>
    </row>
    <row r="471" spans="2:6" s="24" customFormat="1" ht="15" x14ac:dyDescent="0.2">
      <c r="B471" s="30"/>
      <c r="C471" s="30"/>
      <c r="D471" s="30"/>
      <c r="E471" s="30"/>
      <c r="F471" s="30"/>
    </row>
    <row r="472" spans="2:6" x14ac:dyDescent="0.2">
      <c r="B472" s="30"/>
      <c r="C472" s="30"/>
      <c r="D472" s="30"/>
      <c r="E472" s="30"/>
      <c r="F472" s="30"/>
    </row>
    <row r="473" spans="2:6" x14ac:dyDescent="0.2">
      <c r="B473" s="30"/>
      <c r="C473" s="30"/>
      <c r="D473" s="30"/>
      <c r="E473" s="30"/>
      <c r="F473" s="30"/>
    </row>
    <row r="474" spans="2:6" s="27" customFormat="1" ht="11.25" x14ac:dyDescent="0.2"/>
    <row r="475" spans="2:6" x14ac:dyDescent="0.2">
      <c r="B475" s="30"/>
      <c r="C475" s="30"/>
      <c r="D475" s="30"/>
      <c r="E475" s="30"/>
      <c r="F475" s="30"/>
    </row>
    <row r="476" spans="2:6" x14ac:dyDescent="0.2">
      <c r="B476" s="30"/>
      <c r="C476" s="30"/>
      <c r="D476" s="30"/>
      <c r="E476" s="30"/>
      <c r="F476" s="30"/>
    </row>
    <row r="477" spans="2:6" x14ac:dyDescent="0.2">
      <c r="B477" s="30"/>
      <c r="C477" s="30"/>
      <c r="D477" s="30"/>
      <c r="E477" s="30"/>
      <c r="F477" s="30"/>
    </row>
    <row r="478" spans="2:6" x14ac:dyDescent="0.2">
      <c r="B478" s="30"/>
      <c r="C478" s="30"/>
      <c r="D478" s="30"/>
      <c r="E478" s="30"/>
      <c r="F478" s="30"/>
    </row>
    <row r="479" spans="2:6" x14ac:dyDescent="0.2">
      <c r="B479" s="30"/>
      <c r="C479" s="30"/>
      <c r="D479" s="30"/>
      <c r="E479" s="30"/>
      <c r="F479" s="30"/>
    </row>
    <row r="480" spans="2:6" x14ac:dyDescent="0.2">
      <c r="B480" s="30"/>
      <c r="C480" s="30"/>
      <c r="D480" s="30"/>
      <c r="E480" s="30"/>
      <c r="F480" s="30"/>
    </row>
    <row r="481" spans="2:6" x14ac:dyDescent="0.2">
      <c r="B481" s="30"/>
      <c r="C481" s="30"/>
      <c r="D481" s="30"/>
      <c r="E481" s="30"/>
      <c r="F481" s="30"/>
    </row>
    <row r="482" spans="2:6" x14ac:dyDescent="0.2">
      <c r="B482" s="30"/>
      <c r="C482" s="30"/>
      <c r="D482" s="30"/>
      <c r="E482" s="30"/>
      <c r="F482" s="30"/>
    </row>
    <row r="483" spans="2:6" x14ac:dyDescent="0.2">
      <c r="B483" s="30"/>
      <c r="C483" s="30"/>
      <c r="D483" s="30"/>
      <c r="E483" s="30"/>
      <c r="F483" s="30"/>
    </row>
    <row r="484" spans="2:6" x14ac:dyDescent="0.2">
      <c r="B484" s="30"/>
      <c r="C484" s="30"/>
      <c r="D484" s="30"/>
      <c r="E484" s="30"/>
      <c r="F484" s="30"/>
    </row>
    <row r="485" spans="2:6" x14ac:dyDescent="0.2">
      <c r="B485" s="30"/>
      <c r="C485" s="30"/>
      <c r="D485" s="30"/>
      <c r="E485" s="30"/>
      <c r="F485" s="30"/>
    </row>
    <row r="486" spans="2:6" x14ac:dyDescent="0.2">
      <c r="B486" s="30"/>
      <c r="C486" s="30"/>
      <c r="D486" s="30"/>
      <c r="E486" s="30"/>
      <c r="F486" s="30"/>
    </row>
    <row r="487" spans="2:6" x14ac:dyDescent="0.2">
      <c r="B487" s="30"/>
      <c r="C487" s="30"/>
      <c r="D487" s="30"/>
      <c r="E487" s="30"/>
      <c r="F487" s="30"/>
    </row>
    <row r="488" spans="2:6" x14ac:dyDescent="0.2">
      <c r="B488" s="30"/>
      <c r="C488" s="30"/>
      <c r="D488" s="30"/>
      <c r="E488" s="30"/>
      <c r="F488" s="30"/>
    </row>
    <row r="489" spans="2:6" x14ac:dyDescent="0.2">
      <c r="B489" s="30"/>
      <c r="C489" s="30"/>
      <c r="D489" s="30"/>
      <c r="E489" s="30"/>
      <c r="F489" s="30"/>
    </row>
    <row r="490" spans="2:6" x14ac:dyDescent="0.2">
      <c r="B490" s="30"/>
      <c r="C490" s="30"/>
      <c r="D490" s="30"/>
      <c r="E490" s="30"/>
      <c r="F490" s="30"/>
    </row>
    <row r="491" spans="2:6" x14ac:dyDescent="0.2">
      <c r="B491" s="30"/>
      <c r="C491" s="30"/>
      <c r="D491" s="30"/>
      <c r="E491" s="30"/>
      <c r="F491" s="30"/>
    </row>
    <row r="492" spans="2:6" x14ac:dyDescent="0.2">
      <c r="B492" s="30"/>
      <c r="C492" s="30"/>
      <c r="D492" s="30"/>
      <c r="E492" s="30"/>
      <c r="F492" s="30"/>
    </row>
    <row r="493" spans="2:6" x14ac:dyDescent="0.2">
      <c r="B493" s="30"/>
      <c r="C493" s="30"/>
      <c r="D493" s="30"/>
      <c r="E493" s="30"/>
      <c r="F493" s="30"/>
    </row>
    <row r="494" spans="2:6" x14ac:dyDescent="0.2">
      <c r="B494" s="30"/>
      <c r="C494" s="30"/>
      <c r="D494" s="30"/>
      <c r="E494" s="30"/>
      <c r="F494" s="30"/>
    </row>
    <row r="495" spans="2:6" x14ac:dyDescent="0.2">
      <c r="B495" s="30"/>
      <c r="C495" s="30"/>
      <c r="D495" s="30"/>
      <c r="E495" s="30"/>
      <c r="F495" s="30"/>
    </row>
    <row r="496" spans="2:6" x14ac:dyDescent="0.2">
      <c r="B496" s="30"/>
      <c r="C496" s="30"/>
      <c r="D496" s="30"/>
      <c r="E496" s="30"/>
      <c r="F496" s="30"/>
    </row>
    <row r="497" spans="2:6" x14ac:dyDescent="0.2">
      <c r="B497" s="30"/>
      <c r="C497" s="30"/>
      <c r="D497" s="30"/>
      <c r="E497" s="30"/>
      <c r="F497" s="30"/>
    </row>
    <row r="498" spans="2:6" x14ac:dyDescent="0.2">
      <c r="B498" s="30"/>
      <c r="C498" s="30"/>
      <c r="D498" s="30"/>
      <c r="E498" s="30"/>
      <c r="F498" s="30"/>
    </row>
    <row r="499" spans="2:6" x14ac:dyDescent="0.2">
      <c r="B499" s="30"/>
      <c r="C499" s="30"/>
      <c r="D499" s="30"/>
      <c r="E499" s="30"/>
      <c r="F499" s="30"/>
    </row>
    <row r="500" spans="2:6" x14ac:dyDescent="0.2">
      <c r="B500" s="30"/>
      <c r="C500" s="30"/>
      <c r="D500" s="30"/>
      <c r="E500" s="30"/>
      <c r="F500" s="30"/>
    </row>
    <row r="501" spans="2:6" x14ac:dyDescent="0.2">
      <c r="B501" s="30"/>
      <c r="C501" s="30"/>
      <c r="D501" s="30"/>
      <c r="E501" s="30"/>
      <c r="F501" s="30"/>
    </row>
    <row r="502" spans="2:6" x14ac:dyDescent="0.2">
      <c r="B502" s="30"/>
      <c r="C502" s="30"/>
      <c r="D502" s="30"/>
      <c r="E502" s="30"/>
      <c r="F502" s="30"/>
    </row>
    <row r="503" spans="2:6" x14ac:dyDescent="0.2">
      <c r="B503" s="30"/>
      <c r="C503" s="30"/>
      <c r="D503" s="30"/>
      <c r="E503" s="30"/>
      <c r="F503" s="30"/>
    </row>
    <row r="504" spans="2:6" x14ac:dyDescent="0.2">
      <c r="B504" s="30"/>
      <c r="C504" s="30"/>
      <c r="D504" s="30"/>
      <c r="E504" s="30"/>
      <c r="F504" s="30"/>
    </row>
    <row r="505" spans="2:6" x14ac:dyDescent="0.2">
      <c r="B505" s="30"/>
      <c r="C505" s="30"/>
      <c r="D505" s="30"/>
      <c r="E505" s="30"/>
      <c r="F505" s="30"/>
    </row>
    <row r="506" spans="2:6" x14ac:dyDescent="0.2">
      <c r="B506" s="30"/>
      <c r="C506" s="30"/>
      <c r="D506" s="30"/>
      <c r="E506" s="30"/>
      <c r="F506" s="30"/>
    </row>
    <row r="507" spans="2:6" x14ac:dyDescent="0.2">
      <c r="B507" s="30"/>
      <c r="C507" s="30"/>
      <c r="D507" s="30"/>
      <c r="E507" s="30"/>
      <c r="F507" s="30"/>
    </row>
    <row r="508" spans="2:6" x14ac:dyDescent="0.2">
      <c r="B508" s="30"/>
      <c r="C508" s="30"/>
      <c r="D508" s="30"/>
      <c r="E508" s="30"/>
      <c r="F508" s="30"/>
    </row>
    <row r="509" spans="2:6" x14ac:dyDescent="0.2">
      <c r="B509" s="30"/>
      <c r="C509" s="30"/>
      <c r="D509" s="30"/>
      <c r="E509" s="30"/>
      <c r="F509" s="30"/>
    </row>
    <row r="510" spans="2:6" x14ac:dyDescent="0.2">
      <c r="B510" s="30"/>
      <c r="C510" s="30"/>
      <c r="D510" s="30"/>
      <c r="E510" s="30"/>
      <c r="F510" s="30"/>
    </row>
    <row r="511" spans="2:6" x14ac:dyDescent="0.2">
      <c r="B511" s="30"/>
      <c r="C511" s="30"/>
      <c r="D511" s="30"/>
      <c r="E511" s="30"/>
      <c r="F511" s="30"/>
    </row>
    <row r="512" spans="2:6" x14ac:dyDescent="0.2">
      <c r="B512" s="30"/>
      <c r="C512" s="30"/>
      <c r="D512" s="30"/>
      <c r="E512" s="30"/>
      <c r="F512" s="30"/>
    </row>
    <row r="513" spans="2:6" x14ac:dyDescent="0.2">
      <c r="B513" s="30"/>
      <c r="C513" s="30"/>
      <c r="D513" s="30"/>
      <c r="E513" s="30"/>
      <c r="F513" s="30"/>
    </row>
    <row r="514" spans="2:6" x14ac:dyDescent="0.2">
      <c r="B514" s="30"/>
      <c r="C514" s="30"/>
      <c r="D514" s="30"/>
      <c r="E514" s="30"/>
      <c r="F514" s="30"/>
    </row>
    <row r="521" spans="2:6" s="24" customFormat="1" ht="15" x14ac:dyDescent="0.2"/>
    <row r="522" spans="2:6" s="24" customFormat="1" ht="15" x14ac:dyDescent="0.2"/>
    <row r="523" spans="2:6" s="24" customFormat="1" ht="15" x14ac:dyDescent="0.2"/>
    <row r="526" spans="2:6" s="27" customFormat="1" ht="11.25" x14ac:dyDescent="0.2"/>
    <row r="529" spans="2:6" x14ac:dyDescent="0.2">
      <c r="B529" s="30"/>
      <c r="C529" s="30"/>
      <c r="D529" s="30"/>
      <c r="E529" s="30"/>
      <c r="F529" s="30"/>
    </row>
    <row r="530" spans="2:6" x14ac:dyDescent="0.2">
      <c r="B530" s="30"/>
      <c r="C530" s="30"/>
      <c r="D530" s="30"/>
      <c r="E530" s="30"/>
      <c r="F530" s="30"/>
    </row>
    <row r="531" spans="2:6" x14ac:dyDescent="0.2">
      <c r="B531" s="30"/>
      <c r="C531" s="30"/>
      <c r="D531" s="30"/>
      <c r="E531" s="30"/>
      <c r="F531" s="30"/>
    </row>
    <row r="532" spans="2:6" x14ac:dyDescent="0.2">
      <c r="B532" s="30"/>
      <c r="C532" s="30"/>
      <c r="D532" s="30"/>
      <c r="E532" s="30"/>
      <c r="F532" s="30"/>
    </row>
    <row r="533" spans="2:6" x14ac:dyDescent="0.2">
      <c r="B533" s="30"/>
      <c r="C533" s="30"/>
      <c r="D533" s="30"/>
      <c r="E533" s="30"/>
      <c r="F533" s="30"/>
    </row>
    <row r="534" spans="2:6" x14ac:dyDescent="0.2">
      <c r="B534" s="30"/>
      <c r="C534" s="30"/>
      <c r="D534" s="30"/>
      <c r="E534" s="30"/>
      <c r="F534" s="30"/>
    </row>
    <row r="535" spans="2:6" x14ac:dyDescent="0.2">
      <c r="B535" s="30"/>
      <c r="C535" s="30"/>
      <c r="D535" s="30"/>
      <c r="E535" s="30"/>
      <c r="F535" s="30"/>
    </row>
    <row r="536" spans="2:6" x14ac:dyDescent="0.2">
      <c r="B536" s="30"/>
      <c r="C536" s="30"/>
      <c r="D536" s="30"/>
      <c r="E536" s="30"/>
      <c r="F536" s="30"/>
    </row>
    <row r="537" spans="2:6" x14ac:dyDescent="0.2">
      <c r="B537" s="30"/>
      <c r="C537" s="30"/>
      <c r="D537" s="30"/>
      <c r="E537" s="30"/>
      <c r="F537" s="30"/>
    </row>
    <row r="538" spans="2:6" x14ac:dyDescent="0.2">
      <c r="B538" s="30"/>
      <c r="C538" s="30"/>
      <c r="D538" s="30"/>
      <c r="E538" s="30"/>
      <c r="F538" s="30"/>
    </row>
    <row r="539" spans="2:6" x14ac:dyDescent="0.2">
      <c r="B539" s="30"/>
      <c r="C539" s="30"/>
      <c r="D539" s="30"/>
      <c r="E539" s="30"/>
      <c r="F539" s="30"/>
    </row>
    <row r="540" spans="2:6" x14ac:dyDescent="0.2">
      <c r="B540" s="30"/>
      <c r="C540" s="30"/>
      <c r="D540" s="30"/>
      <c r="E540" s="30"/>
      <c r="F540" s="30"/>
    </row>
    <row r="541" spans="2:6" x14ac:dyDescent="0.2">
      <c r="B541" s="30"/>
      <c r="C541" s="30"/>
      <c r="D541" s="30"/>
      <c r="E541" s="30"/>
      <c r="F541" s="30"/>
    </row>
    <row r="542" spans="2:6" x14ac:dyDescent="0.2">
      <c r="B542" s="30"/>
      <c r="C542" s="30"/>
      <c r="D542" s="30"/>
      <c r="E542" s="30"/>
      <c r="F542" s="30"/>
    </row>
    <row r="543" spans="2:6" x14ac:dyDescent="0.2">
      <c r="B543" s="30"/>
      <c r="C543" s="30"/>
      <c r="D543" s="30"/>
      <c r="E543" s="30"/>
      <c r="F543" s="30"/>
    </row>
    <row r="544" spans="2:6" x14ac:dyDescent="0.2">
      <c r="B544" s="30"/>
      <c r="C544" s="30"/>
      <c r="D544" s="30"/>
      <c r="E544" s="30"/>
      <c r="F544" s="30"/>
    </row>
    <row r="545" spans="2:6" x14ac:dyDescent="0.2">
      <c r="B545" s="30"/>
      <c r="C545" s="30"/>
      <c r="D545" s="30"/>
      <c r="E545" s="30"/>
      <c r="F545" s="30"/>
    </row>
    <row r="546" spans="2:6" x14ac:dyDescent="0.2">
      <c r="B546" s="30"/>
      <c r="C546" s="30"/>
      <c r="D546" s="30"/>
      <c r="E546" s="30"/>
      <c r="F546" s="30"/>
    </row>
    <row r="547" spans="2:6" x14ac:dyDescent="0.2">
      <c r="B547" s="30"/>
      <c r="C547" s="30"/>
      <c r="D547" s="30"/>
      <c r="E547" s="30"/>
      <c r="F547" s="30"/>
    </row>
    <row r="548" spans="2:6" x14ac:dyDescent="0.2">
      <c r="B548" s="30"/>
      <c r="C548" s="30"/>
      <c r="D548" s="30"/>
      <c r="E548" s="30"/>
      <c r="F548" s="30"/>
    </row>
    <row r="549" spans="2:6" x14ac:dyDescent="0.2">
      <c r="B549" s="30"/>
      <c r="C549" s="30"/>
      <c r="D549" s="30"/>
      <c r="E549" s="30"/>
      <c r="F549" s="30"/>
    </row>
    <row r="550" spans="2:6" x14ac:dyDescent="0.2">
      <c r="B550" s="30"/>
      <c r="C550" s="30"/>
      <c r="D550" s="30"/>
      <c r="E550" s="30"/>
      <c r="F550" s="30"/>
    </row>
    <row r="551" spans="2:6" x14ac:dyDescent="0.2">
      <c r="B551" s="30"/>
      <c r="C551" s="30"/>
      <c r="D551" s="30"/>
      <c r="E551" s="30"/>
      <c r="F551" s="30"/>
    </row>
    <row r="552" spans="2:6" x14ac:dyDescent="0.2">
      <c r="B552" s="30"/>
      <c r="C552" s="30"/>
      <c r="D552" s="30"/>
      <c r="E552" s="30"/>
      <c r="F552" s="30"/>
    </row>
    <row r="553" spans="2:6" x14ac:dyDescent="0.2">
      <c r="B553" s="30"/>
      <c r="C553" s="30"/>
      <c r="D553" s="30"/>
      <c r="E553" s="30"/>
      <c r="F553" s="30"/>
    </row>
    <row r="554" spans="2:6" x14ac:dyDescent="0.2">
      <c r="B554" s="30"/>
      <c r="C554" s="30"/>
      <c r="D554" s="30"/>
      <c r="E554" s="30"/>
      <c r="F554" s="30"/>
    </row>
    <row r="555" spans="2:6" x14ac:dyDescent="0.2">
      <c r="B555" s="30"/>
      <c r="C555" s="30"/>
      <c r="D555" s="30"/>
      <c r="E555" s="30"/>
      <c r="F555" s="30"/>
    </row>
    <row r="556" spans="2:6" x14ac:dyDescent="0.2">
      <c r="B556" s="30"/>
      <c r="C556" s="30"/>
      <c r="D556" s="30"/>
      <c r="E556" s="30"/>
      <c r="F556" s="30"/>
    </row>
    <row r="557" spans="2:6" x14ac:dyDescent="0.2">
      <c r="B557" s="30"/>
      <c r="C557" s="30"/>
      <c r="D557" s="30"/>
      <c r="E557" s="30"/>
      <c r="F557" s="30"/>
    </row>
    <row r="558" spans="2:6" x14ac:dyDescent="0.2">
      <c r="B558" s="30"/>
      <c r="C558" s="30"/>
      <c r="D558" s="30"/>
      <c r="E558" s="30"/>
      <c r="F558" s="30"/>
    </row>
    <row r="559" spans="2:6" x14ac:dyDescent="0.2">
      <c r="B559" s="30"/>
      <c r="C559" s="30"/>
      <c r="D559" s="30"/>
      <c r="E559" s="30"/>
      <c r="F559" s="30"/>
    </row>
    <row r="560" spans="2:6" x14ac:dyDescent="0.2">
      <c r="B560" s="30"/>
      <c r="C560" s="30"/>
      <c r="D560" s="30"/>
      <c r="E560" s="30"/>
      <c r="F560" s="30"/>
    </row>
    <row r="561" spans="2:6" x14ac:dyDescent="0.2">
      <c r="B561" s="30"/>
      <c r="C561" s="30"/>
      <c r="D561" s="30"/>
      <c r="E561" s="30"/>
      <c r="F561" s="30"/>
    </row>
    <row r="562" spans="2:6" x14ac:dyDescent="0.2">
      <c r="B562" s="30"/>
      <c r="C562" s="30"/>
      <c r="D562" s="30"/>
      <c r="E562" s="30"/>
      <c r="F562" s="30"/>
    </row>
    <row r="563" spans="2:6" x14ac:dyDescent="0.2">
      <c r="B563" s="30"/>
      <c r="C563" s="30"/>
      <c r="D563" s="30"/>
      <c r="E563" s="30"/>
      <c r="F563" s="30"/>
    </row>
    <row r="564" spans="2:6" x14ac:dyDescent="0.2">
      <c r="B564" s="30"/>
      <c r="C564" s="30"/>
      <c r="D564" s="30"/>
      <c r="E564" s="30"/>
      <c r="F564" s="30"/>
    </row>
    <row r="565" spans="2:6" x14ac:dyDescent="0.2">
      <c r="B565" s="30"/>
      <c r="C565" s="30"/>
      <c r="D565" s="30"/>
      <c r="E565" s="30"/>
      <c r="F565" s="30"/>
    </row>
    <row r="566" spans="2:6" x14ac:dyDescent="0.2">
      <c r="B566" s="30"/>
      <c r="C566" s="30"/>
      <c r="D566" s="30"/>
      <c r="E566" s="30"/>
      <c r="F566" s="30"/>
    </row>
    <row r="567" spans="2:6" x14ac:dyDescent="0.2">
      <c r="B567" s="30"/>
      <c r="C567" s="30"/>
      <c r="D567" s="30"/>
      <c r="E567" s="30"/>
      <c r="F567" s="30"/>
    </row>
    <row r="568" spans="2:6" x14ac:dyDescent="0.2">
      <c r="B568" s="30"/>
      <c r="C568" s="30"/>
      <c r="D568" s="30"/>
      <c r="E568" s="30"/>
      <c r="F568" s="30"/>
    </row>
    <row r="569" spans="2:6" x14ac:dyDescent="0.2">
      <c r="B569" s="30"/>
      <c r="C569" s="30"/>
      <c r="D569" s="30"/>
      <c r="E569" s="30"/>
      <c r="F569" s="30"/>
    </row>
    <row r="570" spans="2:6" x14ac:dyDescent="0.2">
      <c r="B570" s="30"/>
      <c r="C570" s="30"/>
      <c r="D570" s="30"/>
      <c r="E570" s="30"/>
      <c r="F570" s="30"/>
    </row>
    <row r="571" spans="2:6" x14ac:dyDescent="0.2">
      <c r="B571" s="30"/>
      <c r="C571" s="30"/>
      <c r="D571" s="30"/>
      <c r="E571" s="30"/>
      <c r="F571" s="30"/>
    </row>
    <row r="572" spans="2:6" x14ac:dyDescent="0.2">
      <c r="B572" s="30"/>
      <c r="C572" s="30"/>
      <c r="D572" s="30"/>
      <c r="E572" s="30"/>
      <c r="F572" s="30"/>
    </row>
    <row r="573" spans="2:6" s="24" customFormat="1" ht="15" x14ac:dyDescent="0.2">
      <c r="B573" s="30"/>
      <c r="C573" s="30"/>
      <c r="D573" s="30"/>
      <c r="E573" s="30"/>
      <c r="F573" s="30"/>
    </row>
    <row r="574" spans="2:6" s="24" customFormat="1" ht="15" x14ac:dyDescent="0.2">
      <c r="B574" s="30"/>
      <c r="C574" s="30"/>
      <c r="D574" s="30"/>
      <c r="E574" s="30"/>
      <c r="F574" s="30"/>
    </row>
    <row r="575" spans="2:6" s="24" customFormat="1" ht="15" x14ac:dyDescent="0.2">
      <c r="B575" s="30"/>
      <c r="C575" s="30"/>
      <c r="D575" s="30"/>
      <c r="E575" s="30"/>
      <c r="F575" s="30"/>
    </row>
    <row r="576" spans="2:6" x14ac:dyDescent="0.2">
      <c r="B576" s="30"/>
      <c r="C576" s="30"/>
      <c r="D576" s="30"/>
      <c r="E576" s="30"/>
      <c r="F576" s="30"/>
    </row>
    <row r="577" spans="2:6" x14ac:dyDescent="0.2">
      <c r="B577" s="30"/>
      <c r="C577" s="30"/>
      <c r="D577" s="30"/>
      <c r="E577" s="30"/>
      <c r="F577" s="30"/>
    </row>
    <row r="578" spans="2:6" s="27" customFormat="1" ht="11.25" x14ac:dyDescent="0.2"/>
    <row r="579" spans="2:6" x14ac:dyDescent="0.2">
      <c r="B579" s="30"/>
      <c r="C579" s="30"/>
      <c r="D579" s="30"/>
      <c r="E579" s="30"/>
      <c r="F579" s="30"/>
    </row>
    <row r="580" spans="2:6" x14ac:dyDescent="0.2">
      <c r="B580" s="30"/>
      <c r="C580" s="30"/>
      <c r="D580" s="30"/>
      <c r="E580" s="30"/>
      <c r="F580" s="30"/>
    </row>
    <row r="581" spans="2:6" x14ac:dyDescent="0.2">
      <c r="B581" s="30"/>
      <c r="C581" s="30"/>
      <c r="D581" s="30"/>
      <c r="E581" s="30"/>
      <c r="F581" s="30"/>
    </row>
    <row r="582" spans="2:6" x14ac:dyDescent="0.2">
      <c r="B582" s="30"/>
      <c r="C582" s="30"/>
      <c r="D582" s="30"/>
      <c r="E582" s="30"/>
      <c r="F582" s="30"/>
    </row>
    <row r="583" spans="2:6" x14ac:dyDescent="0.2">
      <c r="B583" s="30"/>
      <c r="C583" s="30"/>
      <c r="D583" s="30"/>
      <c r="E583" s="30"/>
      <c r="F583" s="30"/>
    </row>
    <row r="584" spans="2:6" x14ac:dyDescent="0.2">
      <c r="B584" s="30"/>
      <c r="C584" s="30"/>
      <c r="D584" s="30"/>
      <c r="E584" s="30"/>
      <c r="F584" s="30"/>
    </row>
    <row r="585" spans="2:6" x14ac:dyDescent="0.2">
      <c r="B585" s="30"/>
      <c r="C585" s="30"/>
      <c r="D585" s="30"/>
      <c r="E585" s="30"/>
      <c r="F585" s="30"/>
    </row>
    <row r="586" spans="2:6" x14ac:dyDescent="0.2">
      <c r="B586" s="30"/>
      <c r="C586" s="30"/>
      <c r="D586" s="30"/>
      <c r="E586" s="30"/>
      <c r="F586" s="30"/>
    </row>
    <row r="587" spans="2:6" x14ac:dyDescent="0.2">
      <c r="B587" s="30"/>
      <c r="C587" s="30"/>
      <c r="D587" s="30"/>
      <c r="E587" s="30"/>
      <c r="F587" s="30"/>
    </row>
    <row r="588" spans="2:6" x14ac:dyDescent="0.2">
      <c r="B588" s="30"/>
      <c r="C588" s="30"/>
      <c r="D588" s="30"/>
      <c r="E588" s="30"/>
      <c r="F588" s="30"/>
    </row>
    <row r="589" spans="2:6" x14ac:dyDescent="0.2">
      <c r="B589" s="30"/>
      <c r="C589" s="30"/>
      <c r="D589" s="30"/>
      <c r="E589" s="30"/>
      <c r="F589" s="30"/>
    </row>
    <row r="590" spans="2:6" x14ac:dyDescent="0.2">
      <c r="B590" s="30"/>
      <c r="C590" s="30"/>
      <c r="D590" s="30"/>
      <c r="E590" s="30"/>
      <c r="F590" s="30"/>
    </row>
    <row r="591" spans="2:6" x14ac:dyDescent="0.2">
      <c r="B591" s="30"/>
      <c r="C591" s="30"/>
      <c r="D591" s="30"/>
      <c r="E591" s="30"/>
      <c r="F591" s="30"/>
    </row>
    <row r="592" spans="2:6" x14ac:dyDescent="0.2">
      <c r="B592" s="30"/>
      <c r="C592" s="30"/>
      <c r="D592" s="30"/>
      <c r="E592" s="30"/>
      <c r="F592" s="30"/>
    </row>
    <row r="593" spans="2:6" x14ac:dyDescent="0.2">
      <c r="B593" s="30"/>
      <c r="C593" s="30"/>
      <c r="D593" s="30"/>
      <c r="E593" s="30"/>
      <c r="F593" s="30"/>
    </row>
    <row r="594" spans="2:6" x14ac:dyDescent="0.2">
      <c r="B594" s="30"/>
      <c r="C594" s="30"/>
      <c r="D594" s="30"/>
      <c r="E594" s="30"/>
      <c r="F594" s="30"/>
    </row>
    <row r="595" spans="2:6" x14ac:dyDescent="0.2">
      <c r="B595" s="30"/>
      <c r="C595" s="30"/>
      <c r="D595" s="30"/>
      <c r="E595" s="30"/>
      <c r="F595" s="30"/>
    </row>
    <row r="596" spans="2:6" x14ac:dyDescent="0.2">
      <c r="B596" s="30"/>
      <c r="C596" s="30"/>
      <c r="D596" s="30"/>
      <c r="E596" s="30"/>
      <c r="F596" s="30"/>
    </row>
    <row r="597" spans="2:6" x14ac:dyDescent="0.2">
      <c r="B597" s="30"/>
      <c r="C597" s="30"/>
      <c r="D597" s="30"/>
      <c r="E597" s="30"/>
      <c r="F597" s="30"/>
    </row>
    <row r="598" spans="2:6" x14ac:dyDescent="0.2">
      <c r="B598" s="30"/>
      <c r="C598" s="30"/>
      <c r="D598" s="30"/>
      <c r="E598" s="30"/>
      <c r="F598" s="30"/>
    </row>
    <row r="599" spans="2:6" x14ac:dyDescent="0.2">
      <c r="B599" s="30"/>
      <c r="C599" s="30"/>
      <c r="D599" s="30"/>
      <c r="E599" s="30"/>
      <c r="F599" s="30"/>
    </row>
    <row r="600" spans="2:6" x14ac:dyDescent="0.2">
      <c r="B600" s="30"/>
      <c r="C600" s="30"/>
      <c r="D600" s="30"/>
      <c r="E600" s="30"/>
      <c r="F600" s="30"/>
    </row>
    <row r="601" spans="2:6" x14ac:dyDescent="0.2">
      <c r="B601" s="30"/>
      <c r="C601" s="30"/>
      <c r="D601" s="30"/>
      <c r="E601" s="30"/>
      <c r="F601" s="30"/>
    </row>
    <row r="602" spans="2:6" x14ac:dyDescent="0.2">
      <c r="B602" s="30"/>
      <c r="C602" s="30"/>
      <c r="D602" s="30"/>
      <c r="E602" s="30"/>
      <c r="F602" s="30"/>
    </row>
    <row r="603" spans="2:6" x14ac:dyDescent="0.2">
      <c r="B603" s="30"/>
      <c r="C603" s="30"/>
      <c r="D603" s="30"/>
      <c r="E603" s="30"/>
      <c r="F603" s="30"/>
    </row>
    <row r="604" spans="2:6" x14ac:dyDescent="0.2">
      <c r="B604" s="30"/>
      <c r="C604" s="30"/>
      <c r="D604" s="30"/>
      <c r="E604" s="30"/>
      <c r="F604" s="30"/>
    </row>
    <row r="605" spans="2:6" x14ac:dyDescent="0.2">
      <c r="B605" s="30"/>
      <c r="C605" s="30"/>
      <c r="D605" s="30"/>
      <c r="E605" s="30"/>
      <c r="F605" s="30"/>
    </row>
    <row r="606" spans="2:6" x14ac:dyDescent="0.2">
      <c r="B606" s="30"/>
      <c r="C606" s="30"/>
      <c r="D606" s="30"/>
      <c r="E606" s="30"/>
      <c r="F606" s="30"/>
    </row>
    <row r="607" spans="2:6" x14ac:dyDescent="0.2">
      <c r="B607" s="30"/>
      <c r="C607" s="30"/>
      <c r="D607" s="30"/>
      <c r="E607" s="30"/>
      <c r="F607" s="30"/>
    </row>
    <row r="608" spans="2:6" x14ac:dyDescent="0.2">
      <c r="B608" s="30"/>
      <c r="C608" s="30"/>
      <c r="D608" s="30"/>
      <c r="E608" s="30"/>
      <c r="F608" s="30"/>
    </row>
    <row r="609" spans="2:6" x14ac:dyDescent="0.2">
      <c r="B609" s="30"/>
      <c r="C609" s="30"/>
      <c r="D609" s="30"/>
      <c r="E609" s="30"/>
      <c r="F609" s="30"/>
    </row>
    <row r="610" spans="2:6" x14ac:dyDescent="0.2">
      <c r="B610" s="30"/>
      <c r="C610" s="30"/>
      <c r="D610" s="30"/>
      <c r="E610" s="30"/>
      <c r="F610" s="30"/>
    </row>
    <row r="611" spans="2:6" x14ac:dyDescent="0.2">
      <c r="B611" s="30"/>
      <c r="C611" s="30"/>
      <c r="D611" s="30"/>
      <c r="E611" s="30"/>
      <c r="F611" s="30"/>
    </row>
    <row r="612" spans="2:6" x14ac:dyDescent="0.2">
      <c r="B612" s="30"/>
      <c r="C612" s="30"/>
      <c r="D612" s="30"/>
      <c r="E612" s="30"/>
      <c r="F612" s="30"/>
    </row>
    <row r="613" spans="2:6" x14ac:dyDescent="0.2">
      <c r="B613" s="30"/>
      <c r="C613" s="30"/>
      <c r="D613" s="30"/>
      <c r="E613" s="30"/>
      <c r="F613" s="30"/>
    </row>
    <row r="614" spans="2:6" x14ac:dyDescent="0.2">
      <c r="B614" s="30"/>
      <c r="C614" s="30"/>
      <c r="D614" s="30"/>
      <c r="E614" s="30"/>
      <c r="F614" s="30"/>
    </row>
    <row r="615" spans="2:6" x14ac:dyDescent="0.2">
      <c r="B615" s="30"/>
      <c r="C615" s="30"/>
      <c r="D615" s="30"/>
      <c r="E615" s="30"/>
      <c r="F615" s="30"/>
    </row>
    <row r="616" spans="2:6" x14ac:dyDescent="0.2">
      <c r="B616" s="30"/>
      <c r="C616" s="30"/>
      <c r="D616" s="30"/>
      <c r="E616" s="30"/>
      <c r="F616" s="30"/>
    </row>
    <row r="617" spans="2:6" x14ac:dyDescent="0.2">
      <c r="B617" s="30"/>
      <c r="C617" s="30"/>
      <c r="D617" s="30"/>
      <c r="E617" s="30"/>
      <c r="F617" s="30"/>
    </row>
    <row r="618" spans="2:6" x14ac:dyDescent="0.2">
      <c r="B618" s="30"/>
      <c r="C618" s="30"/>
      <c r="D618" s="30"/>
      <c r="E618" s="30"/>
      <c r="F618" s="30"/>
    </row>
    <row r="625" spans="2:6" s="24" customFormat="1" ht="15" x14ac:dyDescent="0.2"/>
    <row r="626" spans="2:6" s="24" customFormat="1" ht="15" x14ac:dyDescent="0.2"/>
    <row r="627" spans="2:6" s="24" customFormat="1" ht="15" x14ac:dyDescent="0.2"/>
    <row r="630" spans="2:6" s="27" customFormat="1" ht="11.25" x14ac:dyDescent="0.2"/>
    <row r="633" spans="2:6" x14ac:dyDescent="0.2">
      <c r="B633" s="30"/>
      <c r="C633" s="30"/>
      <c r="D633" s="30"/>
      <c r="E633" s="30"/>
      <c r="F633" s="30"/>
    </row>
    <row r="634" spans="2:6" x14ac:dyDescent="0.2">
      <c r="B634" s="30"/>
      <c r="C634" s="30"/>
      <c r="D634" s="30"/>
      <c r="E634" s="30"/>
      <c r="F634" s="30"/>
    </row>
    <row r="635" spans="2:6" x14ac:dyDescent="0.2">
      <c r="B635" s="30"/>
      <c r="C635" s="30"/>
      <c r="D635" s="30"/>
      <c r="E635" s="30"/>
      <c r="F635" s="30"/>
    </row>
    <row r="636" spans="2:6" x14ac:dyDescent="0.2">
      <c r="B636" s="30"/>
      <c r="C636" s="30"/>
      <c r="D636" s="30"/>
      <c r="E636" s="30"/>
      <c r="F636" s="30"/>
    </row>
    <row r="637" spans="2:6" x14ac:dyDescent="0.2">
      <c r="B637" s="30"/>
      <c r="C637" s="30"/>
      <c r="D637" s="30"/>
      <c r="E637" s="30"/>
      <c r="F637" s="30"/>
    </row>
    <row r="638" spans="2:6" x14ac:dyDescent="0.2">
      <c r="B638" s="30"/>
      <c r="C638" s="30"/>
      <c r="D638" s="30"/>
      <c r="E638" s="30"/>
      <c r="F638" s="30"/>
    </row>
    <row r="639" spans="2:6" x14ac:dyDescent="0.2">
      <c r="B639" s="30"/>
      <c r="C639" s="30"/>
      <c r="D639" s="30"/>
      <c r="E639" s="30"/>
      <c r="F639" s="30"/>
    </row>
    <row r="640" spans="2:6" x14ac:dyDescent="0.2">
      <c r="B640" s="30"/>
      <c r="C640" s="30"/>
      <c r="D640" s="30"/>
      <c r="E640" s="30"/>
      <c r="F640" s="30"/>
    </row>
    <row r="641" spans="2:6" x14ac:dyDescent="0.2">
      <c r="B641" s="30"/>
      <c r="C641" s="30"/>
      <c r="D641" s="30"/>
      <c r="E641" s="30"/>
      <c r="F641" s="30"/>
    </row>
    <row r="642" spans="2:6" x14ac:dyDescent="0.2">
      <c r="B642" s="30"/>
      <c r="C642" s="30"/>
      <c r="D642" s="30"/>
      <c r="E642" s="30"/>
      <c r="F642" s="30"/>
    </row>
    <row r="643" spans="2:6" x14ac:dyDescent="0.2">
      <c r="B643" s="30"/>
      <c r="C643" s="30"/>
      <c r="D643" s="30"/>
      <c r="E643" s="30"/>
      <c r="F643" s="30"/>
    </row>
    <row r="644" spans="2:6" x14ac:dyDescent="0.2">
      <c r="B644" s="30"/>
      <c r="C644" s="30"/>
      <c r="D644" s="30"/>
      <c r="E644" s="30"/>
      <c r="F644" s="30"/>
    </row>
    <row r="645" spans="2:6" x14ac:dyDescent="0.2">
      <c r="B645" s="30"/>
      <c r="C645" s="30"/>
      <c r="D645" s="30"/>
      <c r="E645" s="30"/>
      <c r="F645" s="30"/>
    </row>
    <row r="646" spans="2:6" x14ac:dyDescent="0.2">
      <c r="B646" s="30"/>
      <c r="C646" s="30"/>
      <c r="D646" s="30"/>
      <c r="E646" s="30"/>
      <c r="F646" s="30"/>
    </row>
    <row r="647" spans="2:6" x14ac:dyDescent="0.2">
      <c r="B647" s="30"/>
      <c r="C647" s="30"/>
      <c r="D647" s="30"/>
      <c r="E647" s="30"/>
      <c r="F647" s="30"/>
    </row>
    <row r="648" spans="2:6" x14ac:dyDescent="0.2">
      <c r="B648" s="30"/>
      <c r="C648" s="30"/>
      <c r="D648" s="30"/>
      <c r="E648" s="30"/>
      <c r="F648" s="30"/>
    </row>
    <row r="649" spans="2:6" x14ac:dyDescent="0.2">
      <c r="B649" s="30"/>
      <c r="C649" s="30"/>
      <c r="D649" s="30"/>
      <c r="E649" s="30"/>
      <c r="F649" s="30"/>
    </row>
    <row r="650" spans="2:6" x14ac:dyDescent="0.2">
      <c r="B650" s="30"/>
      <c r="C650" s="30"/>
      <c r="D650" s="30"/>
      <c r="E650" s="30"/>
      <c r="F650" s="30"/>
    </row>
    <row r="651" spans="2:6" x14ac:dyDescent="0.2">
      <c r="B651" s="30"/>
      <c r="C651" s="30"/>
      <c r="D651" s="30"/>
      <c r="E651" s="30"/>
      <c r="F651" s="30"/>
    </row>
    <row r="652" spans="2:6" x14ac:dyDescent="0.2">
      <c r="B652" s="30"/>
      <c r="C652" s="30"/>
      <c r="D652" s="30"/>
      <c r="E652" s="30"/>
      <c r="F652" s="30"/>
    </row>
    <row r="653" spans="2:6" x14ac:dyDescent="0.2">
      <c r="B653" s="30"/>
      <c r="C653" s="30"/>
      <c r="D653" s="30"/>
      <c r="E653" s="30"/>
      <c r="F653" s="30"/>
    </row>
    <row r="654" spans="2:6" x14ac:dyDescent="0.2">
      <c r="B654" s="30"/>
      <c r="C654" s="30"/>
      <c r="D654" s="30"/>
      <c r="E654" s="30"/>
      <c r="F654" s="30"/>
    </row>
    <row r="655" spans="2:6" x14ac:dyDescent="0.2">
      <c r="B655" s="30"/>
      <c r="C655" s="30"/>
      <c r="D655" s="30"/>
      <c r="E655" s="30"/>
      <c r="F655" s="30"/>
    </row>
    <row r="656" spans="2:6" x14ac:dyDescent="0.2">
      <c r="B656" s="30"/>
      <c r="C656" s="30"/>
      <c r="D656" s="30"/>
      <c r="E656" s="30"/>
      <c r="F656" s="30"/>
    </row>
    <row r="657" spans="2:6" x14ac:dyDescent="0.2">
      <c r="B657" s="30"/>
      <c r="C657" s="30"/>
      <c r="D657" s="30"/>
      <c r="E657" s="30"/>
      <c r="F657" s="30"/>
    </row>
    <row r="658" spans="2:6" x14ac:dyDescent="0.2">
      <c r="B658" s="30"/>
      <c r="C658" s="30"/>
      <c r="D658" s="30"/>
      <c r="E658" s="30"/>
      <c r="F658" s="30"/>
    </row>
    <row r="659" spans="2:6" x14ac:dyDescent="0.2">
      <c r="B659" s="30"/>
      <c r="C659" s="30"/>
      <c r="D659" s="30"/>
      <c r="E659" s="30"/>
      <c r="F659" s="30"/>
    </row>
    <row r="660" spans="2:6" x14ac:dyDescent="0.2">
      <c r="B660" s="30"/>
      <c r="C660" s="30"/>
      <c r="D660" s="30"/>
      <c r="E660" s="30"/>
      <c r="F660" s="30"/>
    </row>
    <row r="661" spans="2:6" x14ac:dyDescent="0.2">
      <c r="B661" s="30"/>
      <c r="C661" s="30"/>
      <c r="D661" s="30"/>
      <c r="E661" s="30"/>
      <c r="F661" s="30"/>
    </row>
    <row r="662" spans="2:6" x14ac:dyDescent="0.2">
      <c r="B662" s="30"/>
      <c r="C662" s="30"/>
      <c r="D662" s="30"/>
      <c r="E662" s="30"/>
      <c r="F662" s="30"/>
    </row>
    <row r="663" spans="2:6" x14ac:dyDescent="0.2">
      <c r="B663" s="30"/>
      <c r="C663" s="30"/>
      <c r="D663" s="30"/>
      <c r="E663" s="30"/>
      <c r="F663" s="30"/>
    </row>
    <row r="664" spans="2:6" x14ac:dyDescent="0.2">
      <c r="B664" s="30"/>
      <c r="C664" s="30"/>
      <c r="D664" s="30"/>
      <c r="E664" s="30"/>
      <c r="F664" s="30"/>
    </row>
    <row r="665" spans="2:6" x14ac:dyDescent="0.2">
      <c r="B665" s="30"/>
      <c r="C665" s="30"/>
      <c r="D665" s="30"/>
      <c r="E665" s="30"/>
      <c r="F665" s="30"/>
    </row>
    <row r="666" spans="2:6" x14ac:dyDescent="0.2">
      <c r="B666" s="30"/>
      <c r="C666" s="30"/>
      <c r="D666" s="30"/>
      <c r="E666" s="30"/>
      <c r="F666" s="30"/>
    </row>
    <row r="667" spans="2:6" x14ac:dyDescent="0.2">
      <c r="B667" s="30"/>
      <c r="C667" s="30"/>
      <c r="D667" s="30"/>
      <c r="E667" s="30"/>
      <c r="F667" s="30"/>
    </row>
    <row r="668" spans="2:6" x14ac:dyDescent="0.2">
      <c r="B668" s="30"/>
      <c r="C668" s="30"/>
      <c r="D668" s="30"/>
      <c r="E668" s="30"/>
      <c r="F668" s="30"/>
    </row>
    <row r="669" spans="2:6" x14ac:dyDescent="0.2">
      <c r="B669" s="30"/>
      <c r="C669" s="30"/>
      <c r="D669" s="30"/>
      <c r="E669" s="30"/>
      <c r="F669" s="30"/>
    </row>
    <row r="670" spans="2:6" x14ac:dyDescent="0.2">
      <c r="B670" s="30"/>
      <c r="C670" s="30"/>
      <c r="D670" s="30"/>
      <c r="E670" s="30"/>
      <c r="F670" s="30"/>
    </row>
    <row r="677" spans="2:6" s="24" customFormat="1" ht="15" x14ac:dyDescent="0.2"/>
    <row r="678" spans="2:6" s="24" customFormat="1" ht="15" x14ac:dyDescent="0.2"/>
    <row r="679" spans="2:6" s="24" customFormat="1" ht="15" x14ac:dyDescent="0.2"/>
    <row r="682" spans="2:6" s="27" customFormat="1" ht="11.25" x14ac:dyDescent="0.2"/>
    <row r="685" spans="2:6" x14ac:dyDescent="0.2">
      <c r="B685" s="30"/>
      <c r="C685" s="30"/>
      <c r="D685" s="30"/>
      <c r="E685" s="30"/>
      <c r="F685" s="30"/>
    </row>
    <row r="686" spans="2:6" x14ac:dyDescent="0.2">
      <c r="B686" s="30"/>
      <c r="C686" s="30"/>
      <c r="D686" s="30"/>
      <c r="E686" s="30"/>
      <c r="F686" s="30"/>
    </row>
    <row r="687" spans="2:6" x14ac:dyDescent="0.2">
      <c r="B687" s="30"/>
      <c r="C687" s="30"/>
      <c r="D687" s="30"/>
      <c r="E687" s="30"/>
      <c r="F687" s="30"/>
    </row>
    <row r="688" spans="2:6" x14ac:dyDescent="0.2">
      <c r="B688" s="30"/>
      <c r="C688" s="30"/>
      <c r="D688" s="30"/>
      <c r="E688" s="30"/>
      <c r="F688" s="30"/>
    </row>
    <row r="689" spans="2:6" x14ac:dyDescent="0.2">
      <c r="B689" s="30"/>
      <c r="C689" s="30"/>
      <c r="D689" s="30"/>
      <c r="E689" s="30"/>
      <c r="F689" s="30"/>
    </row>
    <row r="690" spans="2:6" x14ac:dyDescent="0.2">
      <c r="B690" s="30"/>
      <c r="C690" s="30"/>
      <c r="D690" s="30"/>
      <c r="E690" s="30"/>
      <c r="F690" s="30"/>
    </row>
    <row r="691" spans="2:6" x14ac:dyDescent="0.2">
      <c r="B691" s="30"/>
      <c r="C691" s="30"/>
      <c r="D691" s="30"/>
      <c r="E691" s="30"/>
      <c r="F691" s="30"/>
    </row>
    <row r="692" spans="2:6" x14ac:dyDescent="0.2">
      <c r="B692" s="30"/>
      <c r="C692" s="30"/>
      <c r="D692" s="30"/>
      <c r="E692" s="30"/>
      <c r="F692" s="30"/>
    </row>
    <row r="693" spans="2:6" x14ac:dyDescent="0.2">
      <c r="B693" s="30"/>
      <c r="C693" s="30"/>
      <c r="D693" s="30"/>
      <c r="E693" s="30"/>
      <c r="F693" s="30"/>
    </row>
    <row r="694" spans="2:6" x14ac:dyDescent="0.2">
      <c r="B694" s="30"/>
      <c r="C694" s="30"/>
      <c r="D694" s="30"/>
      <c r="E694" s="30"/>
      <c r="F694" s="30"/>
    </row>
    <row r="695" spans="2:6" x14ac:dyDescent="0.2">
      <c r="B695" s="30"/>
      <c r="C695" s="30"/>
      <c r="D695" s="30"/>
      <c r="E695" s="30"/>
      <c r="F695" s="30"/>
    </row>
    <row r="696" spans="2:6" x14ac:dyDescent="0.2">
      <c r="B696" s="30"/>
      <c r="C696" s="30"/>
      <c r="D696" s="30"/>
      <c r="E696" s="30"/>
      <c r="F696" s="30"/>
    </row>
    <row r="697" spans="2:6" x14ac:dyDescent="0.2">
      <c r="B697" s="30"/>
      <c r="C697" s="30"/>
      <c r="D697" s="30"/>
      <c r="E697" s="30"/>
      <c r="F697" s="30"/>
    </row>
    <row r="698" spans="2:6" x14ac:dyDescent="0.2">
      <c r="B698" s="30"/>
      <c r="C698" s="30"/>
      <c r="D698" s="30"/>
      <c r="E698" s="30"/>
      <c r="F698" s="30"/>
    </row>
    <row r="699" spans="2:6" x14ac:dyDescent="0.2">
      <c r="B699" s="30"/>
      <c r="C699" s="30"/>
      <c r="D699" s="30"/>
      <c r="E699" s="30"/>
      <c r="F699" s="30"/>
    </row>
    <row r="700" spans="2:6" x14ac:dyDescent="0.2">
      <c r="B700" s="30"/>
      <c r="C700" s="30"/>
      <c r="D700" s="30"/>
      <c r="E700" s="30"/>
      <c r="F700" s="30"/>
    </row>
    <row r="701" spans="2:6" x14ac:dyDescent="0.2">
      <c r="B701" s="30"/>
      <c r="C701" s="30"/>
      <c r="D701" s="30"/>
      <c r="E701" s="30"/>
      <c r="F701" s="30"/>
    </row>
    <row r="702" spans="2:6" x14ac:dyDescent="0.2">
      <c r="B702" s="30"/>
      <c r="C702" s="30"/>
      <c r="D702" s="30"/>
      <c r="E702" s="30"/>
      <c r="F702" s="30"/>
    </row>
    <row r="703" spans="2:6" x14ac:dyDescent="0.2">
      <c r="B703" s="30"/>
      <c r="C703" s="30"/>
      <c r="D703" s="30"/>
      <c r="E703" s="30"/>
      <c r="F703" s="30"/>
    </row>
    <row r="704" spans="2:6" x14ac:dyDescent="0.2">
      <c r="B704" s="30"/>
      <c r="C704" s="30"/>
      <c r="D704" s="30"/>
      <c r="E704" s="30"/>
      <c r="F704" s="30"/>
    </row>
    <row r="705" spans="2:6" x14ac:dyDescent="0.2">
      <c r="B705" s="30"/>
      <c r="C705" s="30"/>
      <c r="D705" s="30"/>
      <c r="E705" s="30"/>
      <c r="F705" s="30"/>
    </row>
    <row r="706" spans="2:6" x14ac:dyDescent="0.2">
      <c r="B706" s="30"/>
      <c r="C706" s="30"/>
      <c r="D706" s="30"/>
      <c r="E706" s="30"/>
      <c r="F706" s="30"/>
    </row>
    <row r="707" spans="2:6" x14ac:dyDescent="0.2">
      <c r="B707" s="30"/>
      <c r="C707" s="30"/>
      <c r="D707" s="30"/>
      <c r="E707" s="30"/>
      <c r="F707" s="30"/>
    </row>
    <row r="708" spans="2:6" x14ac:dyDescent="0.2">
      <c r="B708" s="30"/>
      <c r="C708" s="30"/>
      <c r="D708" s="30"/>
      <c r="E708" s="30"/>
      <c r="F708" s="30"/>
    </row>
    <row r="709" spans="2:6" x14ac:dyDescent="0.2">
      <c r="B709" s="30"/>
      <c r="C709" s="30"/>
      <c r="D709" s="30"/>
      <c r="E709" s="30"/>
      <c r="F709" s="30"/>
    </row>
    <row r="710" spans="2:6" x14ac:dyDescent="0.2">
      <c r="B710" s="30"/>
      <c r="C710" s="30"/>
      <c r="D710" s="30"/>
      <c r="E710" s="30"/>
      <c r="F710" s="30"/>
    </row>
    <row r="711" spans="2:6" x14ac:dyDescent="0.2">
      <c r="B711" s="30"/>
      <c r="C711" s="30"/>
      <c r="D711" s="30"/>
      <c r="E711" s="30"/>
      <c r="F711" s="30"/>
    </row>
    <row r="712" spans="2:6" x14ac:dyDescent="0.2">
      <c r="B712" s="30"/>
      <c r="C712" s="30"/>
      <c r="D712" s="30"/>
      <c r="E712" s="30"/>
      <c r="F712" s="30"/>
    </row>
    <row r="713" spans="2:6" x14ac:dyDescent="0.2">
      <c r="B713" s="30"/>
      <c r="C713" s="30"/>
      <c r="D713" s="30"/>
      <c r="E713" s="30"/>
      <c r="F713" s="30"/>
    </row>
    <row r="714" spans="2:6" x14ac:dyDescent="0.2">
      <c r="B714" s="30"/>
      <c r="C714" s="30"/>
      <c r="D714" s="30"/>
      <c r="E714" s="30"/>
      <c r="F714" s="30"/>
    </row>
    <row r="715" spans="2:6" x14ac:dyDescent="0.2">
      <c r="B715" s="30"/>
      <c r="C715" s="30"/>
      <c r="D715" s="30"/>
      <c r="E715" s="30"/>
      <c r="F715" s="30"/>
    </row>
    <row r="716" spans="2:6" x14ac:dyDescent="0.2">
      <c r="B716" s="30"/>
      <c r="C716" s="30"/>
      <c r="D716" s="30"/>
      <c r="E716" s="30"/>
      <c r="F716" s="30"/>
    </row>
    <row r="717" spans="2:6" x14ac:dyDescent="0.2">
      <c r="B717" s="30"/>
      <c r="C717" s="30"/>
      <c r="D717" s="30"/>
      <c r="E717" s="30"/>
      <c r="F717" s="30"/>
    </row>
    <row r="718" spans="2:6" x14ac:dyDescent="0.2">
      <c r="B718" s="30"/>
      <c r="C718" s="30"/>
      <c r="D718" s="30"/>
      <c r="E718" s="30"/>
      <c r="F718" s="30"/>
    </row>
    <row r="719" spans="2:6" x14ac:dyDescent="0.2">
      <c r="B719" s="30"/>
      <c r="C719" s="30"/>
      <c r="D719" s="30"/>
      <c r="E719" s="30"/>
      <c r="F719" s="30"/>
    </row>
    <row r="720" spans="2:6" x14ac:dyDescent="0.2">
      <c r="B720" s="30"/>
      <c r="C720" s="30"/>
      <c r="D720" s="30"/>
      <c r="E720" s="30"/>
      <c r="F720" s="30"/>
    </row>
    <row r="721" spans="2:6" x14ac:dyDescent="0.2">
      <c r="B721" s="30"/>
      <c r="C721" s="30"/>
      <c r="D721" s="30"/>
      <c r="E721" s="30"/>
      <c r="F721" s="30"/>
    </row>
    <row r="722" spans="2:6" x14ac:dyDescent="0.2">
      <c r="B722" s="30"/>
      <c r="C722" s="30"/>
      <c r="D722" s="30"/>
      <c r="E722" s="30"/>
      <c r="F722" s="30"/>
    </row>
    <row r="729" spans="2:6" s="24" customFormat="1" ht="15" x14ac:dyDescent="0.2"/>
    <row r="730" spans="2:6" s="24" customFormat="1" ht="15" x14ac:dyDescent="0.2"/>
    <row r="731" spans="2:6" s="24" customFormat="1" ht="15" x14ac:dyDescent="0.2"/>
    <row r="734" spans="2:6" s="27" customFormat="1" ht="11.25" x14ac:dyDescent="0.2"/>
    <row r="737" spans="2:6" x14ac:dyDescent="0.2">
      <c r="B737" s="30"/>
      <c r="C737" s="30"/>
      <c r="D737" s="30"/>
      <c r="E737" s="30"/>
      <c r="F737" s="30"/>
    </row>
    <row r="738" spans="2:6" x14ac:dyDescent="0.2">
      <c r="B738" s="30"/>
      <c r="C738" s="30"/>
      <c r="D738" s="30"/>
      <c r="E738" s="30"/>
      <c r="F738" s="30"/>
    </row>
    <row r="739" spans="2:6" x14ac:dyDescent="0.2">
      <c r="B739" s="30"/>
      <c r="C739" s="30"/>
      <c r="D739" s="30"/>
      <c r="E739" s="30"/>
      <c r="F739" s="30"/>
    </row>
    <row r="740" spans="2:6" x14ac:dyDescent="0.2">
      <c r="B740" s="30"/>
      <c r="C740" s="30"/>
      <c r="D740" s="30"/>
      <c r="E740" s="30"/>
      <c r="F740" s="30"/>
    </row>
    <row r="741" spans="2:6" x14ac:dyDescent="0.2">
      <c r="B741" s="30"/>
      <c r="C741" s="30"/>
      <c r="D741" s="30"/>
      <c r="E741" s="30"/>
      <c r="F741" s="30"/>
    </row>
    <row r="742" spans="2:6" x14ac:dyDescent="0.2">
      <c r="B742" s="30"/>
      <c r="C742" s="30"/>
      <c r="D742" s="30"/>
      <c r="E742" s="30"/>
      <c r="F742" s="30"/>
    </row>
    <row r="743" spans="2:6" x14ac:dyDescent="0.2">
      <c r="B743" s="30"/>
      <c r="C743" s="30"/>
      <c r="D743" s="30"/>
      <c r="E743" s="30"/>
      <c r="F743" s="30"/>
    </row>
    <row r="744" spans="2:6" x14ac:dyDescent="0.2">
      <c r="B744" s="30"/>
      <c r="C744" s="30"/>
      <c r="D744" s="30"/>
      <c r="E744" s="30"/>
      <c r="F744" s="30"/>
    </row>
    <row r="745" spans="2:6" x14ac:dyDescent="0.2">
      <c r="B745" s="30"/>
      <c r="C745" s="30"/>
      <c r="D745" s="30"/>
      <c r="E745" s="30"/>
      <c r="F745" s="30"/>
    </row>
    <row r="746" spans="2:6" x14ac:dyDescent="0.2">
      <c r="B746" s="30"/>
      <c r="C746" s="30"/>
      <c r="D746" s="30"/>
      <c r="E746" s="30"/>
      <c r="F746" s="30"/>
    </row>
    <row r="747" spans="2:6" x14ac:dyDescent="0.2">
      <c r="B747" s="30"/>
      <c r="C747" s="30"/>
      <c r="D747" s="30"/>
      <c r="E747" s="30"/>
      <c r="F747" s="30"/>
    </row>
    <row r="748" spans="2:6" x14ac:dyDescent="0.2">
      <c r="B748" s="30"/>
      <c r="C748" s="30"/>
      <c r="D748" s="30"/>
      <c r="E748" s="30"/>
      <c r="F748" s="30"/>
    </row>
    <row r="749" spans="2:6" x14ac:dyDescent="0.2">
      <c r="B749" s="30"/>
      <c r="C749" s="30"/>
      <c r="D749" s="30"/>
      <c r="E749" s="30"/>
      <c r="F749" s="30"/>
    </row>
    <row r="750" spans="2:6" x14ac:dyDescent="0.2">
      <c r="B750" s="30"/>
      <c r="C750" s="30"/>
      <c r="D750" s="30"/>
      <c r="E750" s="30"/>
      <c r="F750" s="30"/>
    </row>
    <row r="751" spans="2:6" x14ac:dyDescent="0.2">
      <c r="B751" s="30"/>
      <c r="C751" s="30"/>
      <c r="D751" s="30"/>
      <c r="E751" s="30"/>
      <c r="F751" s="30"/>
    </row>
    <row r="752" spans="2:6" x14ac:dyDescent="0.2">
      <c r="B752" s="30"/>
      <c r="C752" s="30"/>
      <c r="D752" s="30"/>
      <c r="E752" s="30"/>
      <c r="F752" s="30"/>
    </row>
    <row r="753" spans="2:6" x14ac:dyDescent="0.2">
      <c r="B753" s="30"/>
      <c r="C753" s="30"/>
      <c r="D753" s="30"/>
      <c r="E753" s="30"/>
      <c r="F753" s="30"/>
    </row>
    <row r="754" spans="2:6" x14ac:dyDescent="0.2">
      <c r="B754" s="30"/>
      <c r="C754" s="30"/>
      <c r="D754" s="30"/>
      <c r="E754" s="30"/>
      <c r="F754" s="30"/>
    </row>
    <row r="755" spans="2:6" x14ac:dyDescent="0.2">
      <c r="B755" s="30"/>
      <c r="C755" s="30"/>
      <c r="D755" s="30"/>
      <c r="E755" s="30"/>
      <c r="F755" s="30"/>
    </row>
    <row r="756" spans="2:6" x14ac:dyDescent="0.2">
      <c r="B756" s="30"/>
      <c r="C756" s="30"/>
      <c r="D756" s="30"/>
      <c r="E756" s="30"/>
      <c r="F756" s="30"/>
    </row>
    <row r="757" spans="2:6" x14ac:dyDescent="0.2">
      <c r="B757" s="30"/>
      <c r="C757" s="30"/>
      <c r="D757" s="30"/>
      <c r="E757" s="30"/>
      <c r="F757" s="30"/>
    </row>
    <row r="758" spans="2:6" x14ac:dyDescent="0.2">
      <c r="B758" s="30"/>
      <c r="C758" s="30"/>
      <c r="D758" s="30"/>
      <c r="E758" s="30"/>
      <c r="F758" s="30"/>
    </row>
    <row r="759" spans="2:6" x14ac:dyDescent="0.2">
      <c r="B759" s="30"/>
      <c r="C759" s="30"/>
      <c r="D759" s="30"/>
      <c r="E759" s="30"/>
      <c r="F759" s="30"/>
    </row>
    <row r="760" spans="2:6" x14ac:dyDescent="0.2">
      <c r="B760" s="30"/>
      <c r="C760" s="30"/>
      <c r="D760" s="30"/>
      <c r="E760" s="30"/>
      <c r="F760" s="30"/>
    </row>
    <row r="761" spans="2:6" x14ac:dyDescent="0.2">
      <c r="B761" s="30"/>
      <c r="C761" s="30"/>
      <c r="D761" s="30"/>
      <c r="E761" s="30"/>
      <c r="F761" s="30"/>
    </row>
    <row r="762" spans="2:6" x14ac:dyDescent="0.2">
      <c r="B762" s="30"/>
      <c r="C762" s="30"/>
      <c r="D762" s="30"/>
      <c r="E762" s="30"/>
      <c r="F762" s="30"/>
    </row>
    <row r="763" spans="2:6" x14ac:dyDescent="0.2">
      <c r="B763" s="30"/>
      <c r="C763" s="30"/>
      <c r="D763" s="30"/>
      <c r="E763" s="30"/>
      <c r="F763" s="30"/>
    </row>
    <row r="764" spans="2:6" x14ac:dyDescent="0.2">
      <c r="B764" s="30"/>
      <c r="C764" s="30"/>
      <c r="D764" s="30"/>
      <c r="E764" s="30"/>
      <c r="F764" s="30"/>
    </row>
    <row r="765" spans="2:6" x14ac:dyDescent="0.2">
      <c r="B765" s="30"/>
      <c r="C765" s="30"/>
      <c r="D765" s="30"/>
      <c r="E765" s="30"/>
      <c r="F765" s="30"/>
    </row>
    <row r="766" spans="2:6" x14ac:dyDescent="0.2">
      <c r="B766" s="30"/>
      <c r="C766" s="30"/>
      <c r="D766" s="30"/>
      <c r="E766" s="30"/>
      <c r="F766" s="30"/>
    </row>
    <row r="767" spans="2:6" x14ac:dyDescent="0.2">
      <c r="B767" s="30"/>
      <c r="C767" s="30"/>
      <c r="D767" s="30"/>
      <c r="E767" s="30"/>
      <c r="F767" s="30"/>
    </row>
    <row r="768" spans="2:6" x14ac:dyDescent="0.2">
      <c r="B768" s="30"/>
      <c r="C768" s="30"/>
      <c r="D768" s="30"/>
      <c r="E768" s="30"/>
      <c r="F768" s="30"/>
    </row>
    <row r="769" spans="2:6" x14ac:dyDescent="0.2">
      <c r="B769" s="30"/>
      <c r="C769" s="30"/>
      <c r="D769" s="30"/>
      <c r="E769" s="30"/>
      <c r="F769" s="30"/>
    </row>
    <row r="770" spans="2:6" x14ac:dyDescent="0.2">
      <c r="B770" s="30"/>
      <c r="C770" s="30"/>
      <c r="D770" s="30"/>
      <c r="E770" s="30"/>
      <c r="F770" s="30"/>
    </row>
    <row r="771" spans="2:6" x14ac:dyDescent="0.2">
      <c r="B771" s="30"/>
      <c r="C771" s="30"/>
      <c r="D771" s="30"/>
      <c r="E771" s="30"/>
      <c r="F771" s="30"/>
    </row>
    <row r="772" spans="2:6" x14ac:dyDescent="0.2">
      <c r="B772" s="30"/>
      <c r="C772" s="30"/>
      <c r="D772" s="30"/>
      <c r="E772" s="30"/>
      <c r="F772" s="30"/>
    </row>
    <row r="773" spans="2:6" x14ac:dyDescent="0.2">
      <c r="B773" s="30"/>
      <c r="C773" s="30"/>
      <c r="D773" s="30"/>
      <c r="E773" s="30"/>
      <c r="F773" s="30"/>
    </row>
    <row r="774" spans="2:6" x14ac:dyDescent="0.2">
      <c r="B774" s="30"/>
      <c r="C774" s="30"/>
      <c r="D774" s="30"/>
      <c r="E774" s="30"/>
      <c r="F774" s="30"/>
    </row>
  </sheetData>
  <mergeCells count="1">
    <mergeCell ref="A3:K3"/>
  </mergeCells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22"/>
  <dimension ref="A2:Z53"/>
  <sheetViews>
    <sheetView showGridLines="0" workbookViewId="0">
      <selection activeCell="O3" sqref="O3"/>
    </sheetView>
  </sheetViews>
  <sheetFormatPr defaultRowHeight="12.75" x14ac:dyDescent="0.2"/>
  <cols>
    <col min="1" max="1" width="17.140625" customWidth="1"/>
    <col min="2" max="5" width="9.7109375" customWidth="1"/>
    <col min="6" max="6" width="1.140625" style="1" customWidth="1"/>
    <col min="7" max="10" width="9.7109375" customWidth="1"/>
    <col min="11" max="11" width="1.140625" style="1" customWidth="1"/>
    <col min="12" max="12" width="9.7109375" customWidth="1"/>
    <col min="15" max="15" width="15" customWidth="1"/>
    <col min="16" max="17" width="9.140625" customWidth="1"/>
    <col min="18" max="23" width="9.140625" hidden="1" customWidth="1"/>
    <col min="24" max="24" width="9.42578125" hidden="1" customWidth="1"/>
    <col min="25" max="25" width="15.42578125" hidden="1" customWidth="1"/>
    <col min="26" max="26" width="25.5703125" hidden="1" customWidth="1"/>
    <col min="27" max="28" width="9.140625" customWidth="1"/>
  </cols>
  <sheetData>
    <row r="2" spans="1:26" ht="15.75" x14ac:dyDescent="0.25">
      <c r="A2" s="16"/>
      <c r="B2" s="24"/>
      <c r="C2" s="24"/>
      <c r="D2" s="24"/>
      <c r="E2" s="24"/>
      <c r="F2" s="60"/>
      <c r="G2" s="24"/>
      <c r="H2" s="24"/>
      <c r="I2" s="24"/>
      <c r="J2" s="24"/>
      <c r="K2" s="60"/>
      <c r="L2" s="24"/>
    </row>
    <row r="3" spans="1:26" ht="15.75" x14ac:dyDescent="0.25">
      <c r="A3" s="191" t="s">
        <v>196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1:26" ht="15.75" x14ac:dyDescent="0.25">
      <c r="A4" s="16"/>
      <c r="B4" s="24"/>
      <c r="C4" s="24"/>
      <c r="D4" s="24"/>
      <c r="E4" s="24"/>
      <c r="F4" s="60"/>
      <c r="G4" s="24"/>
      <c r="H4" s="24"/>
      <c r="I4" s="24"/>
      <c r="J4" s="24"/>
      <c r="K4" s="60"/>
      <c r="L4" s="24"/>
    </row>
    <row r="5" spans="1:26" ht="17.25" customHeight="1" x14ac:dyDescent="0.2">
      <c r="A5" s="27"/>
      <c r="B5" s="192" t="s">
        <v>197</v>
      </c>
      <c r="C5" s="192"/>
      <c r="D5" s="192"/>
      <c r="E5" s="192"/>
      <c r="G5" s="192" t="s">
        <v>175</v>
      </c>
      <c r="H5" s="192"/>
      <c r="I5" s="192"/>
      <c r="J5" s="192"/>
      <c r="Y5" t="s">
        <v>155</v>
      </c>
      <c r="Z5" t="s">
        <v>156</v>
      </c>
    </row>
    <row r="6" spans="1:26" ht="15.75" customHeight="1" x14ac:dyDescent="0.2">
      <c r="A6" s="27"/>
      <c r="B6" s="29" t="s">
        <v>80</v>
      </c>
      <c r="C6" s="29" t="s">
        <v>81</v>
      </c>
      <c r="D6" s="29" t="s">
        <v>82</v>
      </c>
      <c r="E6" s="29" t="s">
        <v>83</v>
      </c>
      <c r="F6" s="136"/>
      <c r="G6" s="29" t="s">
        <v>80</v>
      </c>
      <c r="H6" s="29" t="s">
        <v>81</v>
      </c>
      <c r="I6" s="29" t="s">
        <v>82</v>
      </c>
      <c r="J6" s="29" t="s">
        <v>83</v>
      </c>
      <c r="K6" s="59"/>
      <c r="L6" s="29" t="s">
        <v>158</v>
      </c>
      <c r="T6" s="29" t="s">
        <v>80</v>
      </c>
      <c r="U6" s="29" t="s">
        <v>81</v>
      </c>
      <c r="V6" s="29" t="s">
        <v>82</v>
      </c>
      <c r="W6" s="29" t="s">
        <v>83</v>
      </c>
      <c r="X6" s="44" t="s">
        <v>84</v>
      </c>
      <c r="Y6" s="44" t="s">
        <v>84</v>
      </c>
      <c r="Z6" t="s">
        <v>148</v>
      </c>
    </row>
    <row r="7" spans="1:26" ht="15.75" hidden="1" customHeight="1" x14ac:dyDescent="0.2">
      <c r="A7" s="27"/>
      <c r="B7" s="44"/>
      <c r="C7" s="44"/>
      <c r="D7" s="44"/>
      <c r="E7" s="44"/>
      <c r="F7" s="136"/>
      <c r="G7" s="29"/>
      <c r="H7" s="29"/>
      <c r="I7" s="29"/>
      <c r="J7" s="29"/>
      <c r="K7" s="59"/>
      <c r="L7" s="29"/>
      <c r="S7" s="29"/>
      <c r="T7" s="29"/>
      <c r="U7" s="29"/>
      <c r="V7" s="29"/>
      <c r="W7" s="27"/>
      <c r="X7" s="44" t="s">
        <v>85</v>
      </c>
      <c r="Y7" s="44" t="s">
        <v>85</v>
      </c>
      <c r="Z7" t="s">
        <v>149</v>
      </c>
    </row>
    <row r="8" spans="1:26" ht="3.75" customHeight="1" x14ac:dyDescent="0.2">
      <c r="A8" s="27"/>
      <c r="B8" s="44"/>
      <c r="C8" s="29"/>
      <c r="D8" s="29"/>
      <c r="E8" s="29"/>
      <c r="F8" s="136"/>
      <c r="G8" s="29"/>
      <c r="H8" s="29"/>
      <c r="I8" s="29"/>
      <c r="J8" s="29"/>
      <c r="K8" s="136"/>
      <c r="L8" s="29"/>
      <c r="R8" s="32"/>
      <c r="S8" s="32"/>
      <c r="T8" s="32"/>
      <c r="U8" s="32"/>
      <c r="V8" s="32"/>
      <c r="W8" s="32"/>
      <c r="X8" s="32"/>
      <c r="Y8" s="32"/>
      <c r="Z8" s="32"/>
    </row>
    <row r="9" spans="1:26" ht="15.75" customHeight="1" x14ac:dyDescent="0.2">
      <c r="A9" s="79" t="s">
        <v>207</v>
      </c>
      <c r="B9" s="80">
        <v>249.89832999999999</v>
      </c>
      <c r="C9" s="80">
        <v>88.014719999999997</v>
      </c>
      <c r="D9" s="80">
        <v>132.20795000000001</v>
      </c>
      <c r="E9" s="80">
        <v>75.23545</v>
      </c>
      <c r="F9" s="115"/>
      <c r="G9" s="93">
        <f>IF(OR('Tabel B1'!T9&lt;5,'Tabel B1'!B9&lt;0.5),"-",IFERROR('Tabel B1'!B9/'Tabel B1'!T9*100,"-"))</f>
        <v>3.9958159577870163</v>
      </c>
      <c r="H9" s="93">
        <f>IF(OR('Tabel B1'!U9&lt;5,'Tabel B1'!C9&lt;0.5),"-",IFERROR('Tabel B1'!C9/'Tabel B1'!U9*100,"-"))</f>
        <v>3.7357691001697795</v>
      </c>
      <c r="I9" s="93">
        <f>IF(OR('Tabel B1'!V9&lt;5,'Tabel B1'!D9&lt;0.5),"-",IFERROR('Tabel B1'!D9/'Tabel B1'!V9*100,"-"))</f>
        <v>4.4201922433968575</v>
      </c>
      <c r="J9" s="93">
        <f>IF(OR('Tabel B1'!W9&lt;5,'Tabel B1'!E9&lt;0.5),"-",IFERROR('Tabel B1'!E9/'Tabel B1'!W9*100,"-"))</f>
        <v>6.7415277777777778</v>
      </c>
      <c r="K9" s="115"/>
      <c r="L9" s="93">
        <f>IF(OR('Tabel B1'!X9&lt;5,'Tabel B1'!Z9&lt;0.5),"-",IFERROR('Tabel B1'!Z9/'Tabel B1'!X9*100,"-"))</f>
        <v>2.944645467004928</v>
      </c>
      <c r="R9" s="31" t="s">
        <v>24</v>
      </c>
      <c r="S9" s="32"/>
      <c r="T9" s="36">
        <v>6254</v>
      </c>
      <c r="U9" s="36">
        <v>2356</v>
      </c>
      <c r="V9" s="71">
        <v>2991</v>
      </c>
      <c r="W9" s="36">
        <v>1116</v>
      </c>
      <c r="X9" s="36">
        <v>34293</v>
      </c>
      <c r="Y9" s="36">
        <v>1139</v>
      </c>
      <c r="Z9" s="71">
        <v>1009.80727</v>
      </c>
    </row>
    <row r="10" spans="1:26" ht="15.75" customHeight="1" x14ac:dyDescent="0.2">
      <c r="A10" s="90" t="s">
        <v>208</v>
      </c>
      <c r="B10" s="91">
        <v>111.33911000000001</v>
      </c>
      <c r="C10" s="91">
        <v>88.714529999999996</v>
      </c>
      <c r="D10" s="91">
        <v>17.22822</v>
      </c>
      <c r="E10" s="91">
        <v>52.606499999999997</v>
      </c>
      <c r="F10" s="115"/>
      <c r="G10" s="94">
        <f>IF(OR('Tabel B1'!T10&lt;5,'Tabel B1'!B10&lt;0.5),"-",IFERROR('Tabel B1'!B10/'Tabel B1'!T10*100,"-"))</f>
        <v>3.4121700888752682</v>
      </c>
      <c r="H10" s="94">
        <f>IF(OR('Tabel B1'!U10&lt;5,'Tabel B1'!C10&lt;0.5),"-",IFERROR('Tabel B1'!C10/'Tabel B1'!U10*100,"-"))</f>
        <v>2.9211238063878828</v>
      </c>
      <c r="I10" s="94">
        <f>IF(OR('Tabel B1'!V10&lt;5,'Tabel B1'!D10&lt;0.5),"-",IFERROR('Tabel B1'!D10/'Tabel B1'!V10*100,"-"))</f>
        <v>2.3439755102040816</v>
      </c>
      <c r="J10" s="94">
        <f>IF(OR('Tabel B1'!W10&lt;5,'Tabel B1'!E10&lt;0.5),"-",IFERROR('Tabel B1'!E10/'Tabel B1'!W10*100,"-"))</f>
        <v>2.958745781777278</v>
      </c>
      <c r="K10" s="115"/>
      <c r="L10" s="94">
        <f>IF(OR('Tabel B1'!X10&lt;5,'Tabel B1'!Z10&lt;0.5),"-",IFERROR('Tabel B1'!Z10/'Tabel B1'!X10*100,"-"))</f>
        <v>2.0940461842717544</v>
      </c>
      <c r="R10" s="33" t="s">
        <v>25</v>
      </c>
      <c r="S10" s="32"/>
      <c r="T10" s="37">
        <v>3263</v>
      </c>
      <c r="U10" s="37">
        <v>3037</v>
      </c>
      <c r="V10" s="74">
        <v>735</v>
      </c>
      <c r="W10" s="37">
        <v>1778</v>
      </c>
      <c r="X10" s="36">
        <v>34384</v>
      </c>
      <c r="Y10" s="36">
        <v>834</v>
      </c>
      <c r="Z10" s="71">
        <v>720.01684</v>
      </c>
    </row>
    <row r="11" spans="1:26" ht="15.75" customHeight="1" x14ac:dyDescent="0.2">
      <c r="A11" s="83" t="s">
        <v>209</v>
      </c>
      <c r="B11" s="84">
        <v>489.81975</v>
      </c>
      <c r="C11" s="84">
        <v>175.55479</v>
      </c>
      <c r="D11" s="84">
        <v>126.33880000000001</v>
      </c>
      <c r="E11" s="84">
        <v>83.636870000000002</v>
      </c>
      <c r="F11" s="115"/>
      <c r="G11" s="95">
        <f>IF(OR('Tabel B1'!T11&lt;5,'Tabel B1'!B11&lt;0.5),"-",IFERROR('Tabel B1'!B11/'Tabel B1'!T11*100,"-"))</f>
        <v>7.8346089251439546</v>
      </c>
      <c r="H11" s="95">
        <f>IF(OR('Tabel B1'!U11&lt;5,'Tabel B1'!C11&lt;0.5),"-",IFERROR('Tabel B1'!C11/'Tabel B1'!U11*100,"-"))</f>
        <v>8.3240772878141307</v>
      </c>
      <c r="I11" s="95">
        <f>IF(OR('Tabel B1'!V11&lt;5,'Tabel B1'!D11&lt;0.5),"-",IFERROR('Tabel B1'!D11/'Tabel B1'!V11*100,"-"))</f>
        <v>10.196836158192092</v>
      </c>
      <c r="J11" s="95">
        <f>IF(OR('Tabel B1'!W11&lt;5,'Tabel B1'!E11&lt;0.5),"-",IFERROR('Tabel B1'!E11/'Tabel B1'!W11*100,"-"))</f>
        <v>8.6401725206611566</v>
      </c>
      <c r="K11" s="115"/>
      <c r="L11" s="95">
        <f>IF(OR('Tabel B1'!X11&lt;5,'Tabel B1'!Z11&lt;0.5),"-",IFERROR('Tabel B1'!Z11/'Tabel B1'!X11*100,"-"))</f>
        <v>6.2627441346153851</v>
      </c>
      <c r="R11" s="31" t="s">
        <v>142</v>
      </c>
      <c r="S11" s="32"/>
      <c r="T11" s="36">
        <v>6252</v>
      </c>
      <c r="U11" s="36">
        <v>2109</v>
      </c>
      <c r="V11" s="71">
        <v>1239</v>
      </c>
      <c r="W11" s="36">
        <v>968</v>
      </c>
      <c r="X11" s="36">
        <v>20800</v>
      </c>
      <c r="Y11" s="36">
        <v>1511</v>
      </c>
      <c r="Z11" s="71">
        <v>1302.6507799999999</v>
      </c>
    </row>
    <row r="12" spans="1:26" ht="15.75" customHeight="1" x14ac:dyDescent="0.2">
      <c r="A12" s="79" t="s">
        <v>26</v>
      </c>
      <c r="B12" s="80">
        <v>969.48605999999995</v>
      </c>
      <c r="C12" s="80">
        <v>611.46759999999995</v>
      </c>
      <c r="D12" s="80">
        <v>223.68926999999999</v>
      </c>
      <c r="E12" s="80">
        <v>231.96469999999999</v>
      </c>
      <c r="F12" s="115"/>
      <c r="G12" s="93">
        <f>IF(OR('Tabel B1'!T12&lt;5,'Tabel B1'!B12&lt;0.5),"-",IFERROR('Tabel B1'!B12/'Tabel B1'!T12*100,"-"))</f>
        <v>7.7096306958250498</v>
      </c>
      <c r="H12" s="93">
        <f>IF(OR('Tabel B1'!U12&lt;5,'Tabel B1'!C12&lt;0.5),"-",IFERROR('Tabel B1'!C12/'Tabel B1'!U12*100,"-"))</f>
        <v>10.90737780948983</v>
      </c>
      <c r="I12" s="93">
        <f>IF(OR('Tabel B1'!V12&lt;5,'Tabel B1'!D12&lt;0.5),"-",IFERROR('Tabel B1'!D12/'Tabel B1'!V12*100,"-"))</f>
        <v>11.106716484607745</v>
      </c>
      <c r="J12" s="93">
        <f>IF(OR('Tabel B1'!W12&lt;5,'Tabel B1'!E12&lt;0.5),"-",IFERROR('Tabel B1'!E12/'Tabel B1'!W12*100,"-"))</f>
        <v>10.50089180624717</v>
      </c>
      <c r="K12" s="115"/>
      <c r="L12" s="93">
        <f>IF(OR('Tabel B1'!X12&lt;5,'Tabel B1'!Z12&lt;0.5),"-",IFERROR('Tabel B1'!Z12/'Tabel B1'!X12*100,"-"))</f>
        <v>7.3250977707524578</v>
      </c>
      <c r="R12" s="33" t="s">
        <v>26</v>
      </c>
      <c r="S12" s="32"/>
      <c r="T12" s="37">
        <v>12575</v>
      </c>
      <c r="U12" s="37">
        <v>5606</v>
      </c>
      <c r="V12" s="74">
        <v>2014</v>
      </c>
      <c r="W12" s="37">
        <v>2209</v>
      </c>
      <c r="X12" s="36">
        <v>43019</v>
      </c>
      <c r="Y12" s="36">
        <v>3797</v>
      </c>
      <c r="Z12" s="71">
        <v>3151.18381</v>
      </c>
    </row>
    <row r="13" spans="1:26" ht="15.75" customHeight="1" x14ac:dyDescent="0.2">
      <c r="A13" s="90" t="s">
        <v>27</v>
      </c>
      <c r="B13" s="91">
        <v>128.46191999999999</v>
      </c>
      <c r="C13" s="91">
        <v>89.723070000000007</v>
      </c>
      <c r="D13" s="91">
        <v>10.77652</v>
      </c>
      <c r="E13" s="91">
        <v>43.596330000000002</v>
      </c>
      <c r="F13" s="115"/>
      <c r="G13" s="94">
        <f>IF(OR('Tabel B1'!T13&lt;5,'Tabel B1'!B13&lt;0.5),"-",IFERROR('Tabel B1'!B13/'Tabel B1'!T13*100,"-"))</f>
        <v>4.2438691774033694</v>
      </c>
      <c r="H13" s="94">
        <f>IF(OR('Tabel B1'!U13&lt;5,'Tabel B1'!C13&lt;0.5),"-",IFERROR('Tabel B1'!C13/'Tabel B1'!U13*100,"-"))</f>
        <v>5.0180687919463089</v>
      </c>
      <c r="I13" s="94">
        <f>IF(OR('Tabel B1'!V13&lt;5,'Tabel B1'!D13&lt;0.5),"-",IFERROR('Tabel B1'!D13/'Tabel B1'!V13*100,"-"))</f>
        <v>2.680726368159204</v>
      </c>
      <c r="J13" s="94">
        <f>IF(OR('Tabel B1'!W13&lt;5,'Tabel B1'!E13&lt;0.5),"-",IFERROR('Tabel B1'!E13/'Tabel B1'!W13*100,"-"))</f>
        <v>5.6840065189048241</v>
      </c>
      <c r="K13" s="115"/>
      <c r="L13" s="94">
        <f>IF(OR('Tabel B1'!X13&lt;5,'Tabel B1'!Z13&lt;0.5),"-",IFERROR('Tabel B1'!Z13/'Tabel B1'!X13*100,"-"))</f>
        <v>3.2203396593347637</v>
      </c>
      <c r="R13" s="31" t="s">
        <v>27</v>
      </c>
      <c r="S13" s="32"/>
      <c r="T13" s="36">
        <v>3027</v>
      </c>
      <c r="U13" s="36">
        <v>1788</v>
      </c>
      <c r="V13" s="71">
        <v>402</v>
      </c>
      <c r="W13" s="36">
        <v>767</v>
      </c>
      <c r="X13" s="36">
        <v>14912</v>
      </c>
      <c r="Y13" s="36">
        <v>568</v>
      </c>
      <c r="Z13" s="71">
        <v>480.21704999999997</v>
      </c>
    </row>
    <row r="14" spans="1:26" ht="15.75" customHeight="1" x14ac:dyDescent="0.2">
      <c r="A14" s="83" t="s">
        <v>28</v>
      </c>
      <c r="B14" s="84">
        <v>22.978860000000001</v>
      </c>
      <c r="C14" s="84">
        <v>19.894590000000001</v>
      </c>
      <c r="D14" s="84">
        <v>0.99980999999999998</v>
      </c>
      <c r="E14" s="84">
        <v>4.9990600000000001</v>
      </c>
      <c r="F14" s="115"/>
      <c r="G14" s="95">
        <f>IF(OR('Tabel B1'!T14&lt;5,'Tabel B1'!B14&lt;0.5),"-",IFERROR('Tabel B1'!B14/'Tabel B1'!T14*100,"-"))</f>
        <v>3.4554676691729327</v>
      </c>
      <c r="H14" s="95">
        <f>IF(OR('Tabel B1'!U14&lt;5,'Tabel B1'!C14&lt;0.5),"-",IFERROR('Tabel B1'!C14/'Tabel B1'!U14*100,"-"))</f>
        <v>4.5112448979591839</v>
      </c>
      <c r="I14" s="95">
        <f>IF(OR('Tabel B1'!V14&lt;5,'Tabel B1'!D14&lt;0.5),"-",IFERROR('Tabel B1'!D14/'Tabel B1'!V14*100,"-"))</f>
        <v>1.6390327868852459</v>
      </c>
      <c r="J14" s="95">
        <f>IF(OR('Tabel B1'!W14&lt;5,'Tabel B1'!E14&lt;0.5),"-",IFERROR('Tabel B1'!E14/'Tabel B1'!W14*100,"-"))</f>
        <v>4.3470086956521738</v>
      </c>
      <c r="K14" s="115"/>
      <c r="L14" s="95">
        <f>IF(OR('Tabel B1'!X14&lt;5,'Tabel B1'!Z14&lt;0.5),"-",IFERROR('Tabel B1'!Z14/'Tabel B1'!X14*100,"-"))</f>
        <v>2.994659323367427</v>
      </c>
      <c r="R14" s="33" t="s">
        <v>28</v>
      </c>
      <c r="S14" s="32"/>
      <c r="T14" s="37">
        <v>665</v>
      </c>
      <c r="U14" s="37">
        <v>441</v>
      </c>
      <c r="V14" s="74">
        <v>61</v>
      </c>
      <c r="W14" s="37">
        <v>115</v>
      </c>
      <c r="X14" s="36">
        <v>2542</v>
      </c>
      <c r="Y14" s="36">
        <v>90</v>
      </c>
      <c r="Z14" s="71">
        <v>76.12424</v>
      </c>
    </row>
    <row r="15" spans="1:26" ht="15.75" customHeight="1" x14ac:dyDescent="0.2">
      <c r="A15" s="79" t="s">
        <v>29</v>
      </c>
      <c r="B15" s="80">
        <v>249.93512999999999</v>
      </c>
      <c r="C15" s="80">
        <v>97.557540000000003</v>
      </c>
      <c r="D15" s="80">
        <v>45.070790000000002</v>
      </c>
      <c r="E15" s="80">
        <v>18.174389999999999</v>
      </c>
      <c r="F15" s="115"/>
      <c r="G15" s="93">
        <f>IF(OR('Tabel B1'!T15&lt;5,'Tabel B1'!B15&lt;0.5),"-",IFERROR('Tabel B1'!B15/'Tabel B1'!T15*100,"-"))</f>
        <v>9.9141265370884568</v>
      </c>
      <c r="H15" s="93">
        <f>IF(OR('Tabel B1'!U15&lt;5,'Tabel B1'!C15&lt;0.5),"-",IFERROR('Tabel B1'!C15/'Tabel B1'!U15*100,"-"))</f>
        <v>16.0720823723229</v>
      </c>
      <c r="I15" s="93">
        <f>IF(OR('Tabel B1'!V15&lt;5,'Tabel B1'!D15&lt;0.5),"-",IFERROR('Tabel B1'!D15/'Tabel B1'!V15*100,"-"))</f>
        <v>15.759017482517484</v>
      </c>
      <c r="J15" s="93">
        <f>IF(OR('Tabel B1'!W15&lt;5,'Tabel B1'!E15&lt;0.5),"-",IFERROR('Tabel B1'!E15/'Tabel B1'!W15*100,"-"))</f>
        <v>13.768477272727273</v>
      </c>
      <c r="K15" s="115"/>
      <c r="L15" s="93">
        <f>IF(OR('Tabel B1'!X15&lt;5,'Tabel B1'!Z15&lt;0.5),"-",IFERROR('Tabel B1'!Z15/'Tabel B1'!X15*100,"-"))</f>
        <v>10.333691000841043</v>
      </c>
      <c r="R15" s="31" t="s">
        <v>29</v>
      </c>
      <c r="S15" s="32"/>
      <c r="T15" s="36">
        <v>2521</v>
      </c>
      <c r="U15" s="36">
        <v>607</v>
      </c>
      <c r="V15" s="71">
        <v>286</v>
      </c>
      <c r="W15" s="36">
        <v>132</v>
      </c>
      <c r="X15" s="36">
        <v>5945</v>
      </c>
      <c r="Y15" s="36">
        <v>731</v>
      </c>
      <c r="Z15" s="71">
        <v>614.33793000000003</v>
      </c>
    </row>
    <row r="16" spans="1:26" ht="15.75" customHeight="1" x14ac:dyDescent="0.2">
      <c r="A16" s="90" t="s">
        <v>30</v>
      </c>
      <c r="B16" s="91">
        <v>97.635499999999993</v>
      </c>
      <c r="C16" s="91">
        <v>55.300319999999999</v>
      </c>
      <c r="D16" s="91">
        <v>18.590409999999999</v>
      </c>
      <c r="E16" s="91">
        <v>16.709289999999999</v>
      </c>
      <c r="F16" s="115"/>
      <c r="G16" s="94">
        <f>IF(OR('Tabel B1'!T16&lt;5,'Tabel B1'!B16&lt;0.5),"-",IFERROR('Tabel B1'!B16/'Tabel B1'!T16*100,"-"))</f>
        <v>9.433381642512078</v>
      </c>
      <c r="H16" s="94">
        <f>IF(OR('Tabel B1'!U16&lt;5,'Tabel B1'!C16&lt;0.5),"-",IFERROR('Tabel B1'!C16/'Tabel B1'!U16*100,"-"))</f>
        <v>13.261467625899282</v>
      </c>
      <c r="I16" s="94">
        <f>IF(OR('Tabel B1'!V16&lt;5,'Tabel B1'!D16&lt;0.5),"-",IFERROR('Tabel B1'!D16/'Tabel B1'!V16*100,"-"))</f>
        <v>11.841025477707005</v>
      </c>
      <c r="J16" s="94">
        <f>IF(OR('Tabel B1'!W16&lt;5,'Tabel B1'!E16&lt;0.5),"-",IFERROR('Tabel B1'!E16/'Tabel B1'!W16*100,"-"))</f>
        <v>11.767105633802817</v>
      </c>
      <c r="K16" s="115"/>
      <c r="L16" s="94">
        <f>IF(OR('Tabel B1'!X16&lt;5,'Tabel B1'!Z16&lt;0.5),"-",IFERROR('Tabel B1'!Z16/'Tabel B1'!X16*100,"-"))</f>
        <v>8.0212398328690817</v>
      </c>
      <c r="R16" s="33" t="s">
        <v>30</v>
      </c>
      <c r="S16" s="32"/>
      <c r="T16" s="37">
        <v>1035</v>
      </c>
      <c r="U16" s="37">
        <v>417</v>
      </c>
      <c r="V16" s="74">
        <v>157</v>
      </c>
      <c r="W16" s="37">
        <v>142</v>
      </c>
      <c r="X16" s="36">
        <v>3590</v>
      </c>
      <c r="Y16" s="36">
        <v>339</v>
      </c>
      <c r="Z16" s="71">
        <v>287.96251000000001</v>
      </c>
    </row>
    <row r="17" spans="1:26" ht="15.75" hidden="1" customHeight="1" x14ac:dyDescent="0.2">
      <c r="A17" s="31" t="s">
        <v>31</v>
      </c>
      <c r="B17" s="36">
        <v>16.749829999999999</v>
      </c>
      <c r="C17" s="36">
        <v>1.2729999999999999</v>
      </c>
      <c r="D17" s="71">
        <v>1.99963</v>
      </c>
      <c r="E17" s="36">
        <v>0</v>
      </c>
      <c r="F17" s="115"/>
      <c r="G17" s="95">
        <f>IF(OR('Tabel B1'!T17&lt;5,'Tabel B1'!B17&lt;0.5),"-",IFERROR('Tabel B1'!B17/'Tabel B1'!T17*100,"-"))</f>
        <v>5.2672421383647796</v>
      </c>
      <c r="H17" s="95">
        <f>IF(OR('Tabel B1'!U17&lt;5,'Tabel B1'!C17&lt;0.5),"-",IFERROR('Tabel B1'!C17/'Tabel B1'!U17*100,"-"))</f>
        <v>1.4976470588235293</v>
      </c>
      <c r="I17" s="95">
        <f>IF(OR('Tabel B1'!V17&lt;5,'Tabel B1'!D17&lt;0.5),"-",IFERROR('Tabel B1'!D17/'Tabel B1'!V17*100,"-"))</f>
        <v>5.1272564102564102</v>
      </c>
      <c r="J17" s="95" t="str">
        <f>IF(OR('Tabel B1'!W17&lt;5,'Tabel B1'!E17&lt;0.5),"-",IFERROR('Tabel B1'!E17/'Tabel B1'!W17*100,"-"))</f>
        <v>-</v>
      </c>
      <c r="K17" s="115"/>
      <c r="L17" s="95">
        <f>IF(OR('Tabel B1'!X17&lt;5,'Tabel B1'!Z17&lt;0.5),"-",IFERROR('Tabel B1'!Z17/'Tabel B1'!X17*100,"-"))</f>
        <v>2.6707922786403691</v>
      </c>
      <c r="R17" s="31" t="s">
        <v>31</v>
      </c>
      <c r="S17" s="32"/>
      <c r="T17" s="36">
        <v>318</v>
      </c>
      <c r="U17" s="36">
        <v>85</v>
      </c>
      <c r="V17" s="71">
        <v>39</v>
      </c>
      <c r="W17" s="36">
        <v>31</v>
      </c>
      <c r="X17" s="36">
        <v>2383</v>
      </c>
      <c r="Y17" s="36">
        <v>75</v>
      </c>
      <c r="Z17" s="71">
        <v>63.644979999999997</v>
      </c>
    </row>
    <row r="18" spans="1:26" ht="15.75" hidden="1" customHeight="1" x14ac:dyDescent="0.2">
      <c r="A18" s="33" t="s">
        <v>32</v>
      </c>
      <c r="B18" s="37">
        <v>20.61872</v>
      </c>
      <c r="C18" s="37">
        <v>0</v>
      </c>
      <c r="D18" s="74">
        <v>0</v>
      </c>
      <c r="E18" s="37">
        <v>0</v>
      </c>
      <c r="F18" s="115"/>
      <c r="G18" s="93">
        <f>IF(OR('Tabel B1'!T18&lt;5,'Tabel B1'!B18&lt;0.5),"-",IFERROR('Tabel B1'!B18/'Tabel B1'!T18*100,"-"))</f>
        <v>8.0857725490196088</v>
      </c>
      <c r="H18" s="93" t="str">
        <f>IF(OR('Tabel B1'!U18&lt;5,'Tabel B1'!C18&lt;0.5),"-",IFERROR('Tabel B1'!C18/'Tabel B1'!U18*100,"-"))</f>
        <v>-</v>
      </c>
      <c r="I18" s="93" t="str">
        <f>IF(OR('Tabel B1'!V18&lt;5,'Tabel B1'!D18&lt;0.5),"-",IFERROR('Tabel B1'!D18/'Tabel B1'!V18*100,"-"))</f>
        <v>-</v>
      </c>
      <c r="J18" s="93" t="str">
        <f>IF(OR('Tabel B1'!W18&lt;5,'Tabel B1'!E18&lt;0.5),"-",IFERROR('Tabel B1'!E18/'Tabel B1'!W18*100,"-"))</f>
        <v>-</v>
      </c>
      <c r="K18" s="115"/>
      <c r="L18" s="93">
        <f>IF(OR('Tabel B1'!X18&lt;5,'Tabel B1'!Z18&lt;0.5),"-",IFERROR('Tabel B1'!Z18/'Tabel B1'!X18*100,"-"))</f>
        <v>4.7098135359116018</v>
      </c>
      <c r="R18" s="33" t="s">
        <v>32</v>
      </c>
      <c r="S18" s="32"/>
      <c r="T18" s="37">
        <v>255</v>
      </c>
      <c r="U18" s="37">
        <v>21</v>
      </c>
      <c r="V18" s="74">
        <v>4</v>
      </c>
      <c r="W18" s="37">
        <v>9</v>
      </c>
      <c r="X18" s="36">
        <v>724</v>
      </c>
      <c r="Y18" s="36">
        <v>38</v>
      </c>
      <c r="Z18" s="71">
        <v>34.099049999999998</v>
      </c>
    </row>
    <row r="19" spans="1:26" ht="15.75" hidden="1" customHeight="1" x14ac:dyDescent="0.2">
      <c r="A19" s="31" t="s">
        <v>33</v>
      </c>
      <c r="B19" s="36">
        <v>0.99980999999999998</v>
      </c>
      <c r="C19" s="36">
        <v>0</v>
      </c>
      <c r="D19" s="71">
        <v>0</v>
      </c>
      <c r="E19" s="36">
        <v>0</v>
      </c>
      <c r="F19" s="115"/>
      <c r="G19" s="94">
        <f>IF(OR('Tabel B1'!T19&lt;5,'Tabel B1'!B19&lt;0.5),"-",IFERROR('Tabel B1'!B19/'Tabel B1'!T19*100,"-"))</f>
        <v>2.1735000000000002</v>
      </c>
      <c r="H19" s="94" t="str">
        <f>IF(OR('Tabel B1'!U19&lt;5,'Tabel B1'!C19&lt;0.5),"-",IFERROR('Tabel B1'!C19/'Tabel B1'!U19*100,"-"))</f>
        <v>-</v>
      </c>
      <c r="I19" s="94" t="str">
        <f>IF(OR('Tabel B1'!V19&lt;5,'Tabel B1'!D19&lt;0.5),"-",IFERROR('Tabel B1'!D19/'Tabel B1'!V19*100,"-"))</f>
        <v>-</v>
      </c>
      <c r="J19" s="94" t="str">
        <f>IF(OR('Tabel B1'!W19&lt;5,'Tabel B1'!E19&lt;0.5),"-",IFERROR('Tabel B1'!E19/'Tabel B1'!W19*100,"-"))</f>
        <v>-</v>
      </c>
      <c r="K19" s="115"/>
      <c r="L19" s="94">
        <f>IF(OR('Tabel B1'!X19&lt;5,'Tabel B1'!Z19&lt;0.5),"-",IFERROR('Tabel B1'!Z19/'Tabel B1'!X19*100,"-"))</f>
        <v>2.095139534883721</v>
      </c>
      <c r="R19" s="31" t="s">
        <v>33</v>
      </c>
      <c r="S19" s="32"/>
      <c r="T19" s="36">
        <v>46</v>
      </c>
      <c r="U19" s="36">
        <v>10</v>
      </c>
      <c r="V19" s="71">
        <v>1</v>
      </c>
      <c r="W19" s="36">
        <v>13</v>
      </c>
      <c r="X19" s="36">
        <v>301</v>
      </c>
      <c r="Y19" s="36">
        <v>7</v>
      </c>
      <c r="Z19" s="71">
        <v>6.3063700000000003</v>
      </c>
    </row>
    <row r="20" spans="1:26" ht="15.75" hidden="1" customHeight="1" x14ac:dyDescent="0.2">
      <c r="A20" s="33" t="s">
        <v>34</v>
      </c>
      <c r="B20" s="37">
        <v>7.86815</v>
      </c>
      <c r="C20" s="37">
        <v>1.4919199999999999</v>
      </c>
      <c r="D20" s="74">
        <v>0</v>
      </c>
      <c r="E20" s="37">
        <v>0</v>
      </c>
      <c r="F20" s="115"/>
      <c r="G20" s="95">
        <f>IF(OR('Tabel B1'!T20&lt;5,'Tabel B1'!B20&lt;0.5),"-",IFERROR('Tabel B1'!B20/'Tabel B1'!T20*100,"-"))</f>
        <v>8.7423888888888879</v>
      </c>
      <c r="H20" s="95">
        <f>IF(OR('Tabel B1'!U20&lt;5,'Tabel B1'!C20&lt;0.5),"-",IFERROR('Tabel B1'!C20/'Tabel B1'!U20*100,"-"))</f>
        <v>16.576888888888888</v>
      </c>
      <c r="I20" s="95" t="str">
        <f>IF(OR('Tabel B1'!V20&lt;5,'Tabel B1'!D20&lt;0.5),"-",IFERROR('Tabel B1'!D20/'Tabel B1'!V20*100,"-"))</f>
        <v>-</v>
      </c>
      <c r="J20" s="95" t="str">
        <f>IF(OR('Tabel B1'!W20&lt;5,'Tabel B1'!E20&lt;0.5),"-",IFERROR('Tabel B1'!E20/'Tabel B1'!W20*100,"-"))</f>
        <v>-</v>
      </c>
      <c r="K20" s="115"/>
      <c r="L20" s="95">
        <f>IF(OR('Tabel B1'!X20&lt;5,'Tabel B1'!Z20&lt;0.5),"-",IFERROR('Tabel B1'!Z20/'Tabel B1'!X20*100,"-"))</f>
        <v>3.6424383561643841</v>
      </c>
      <c r="R20" s="33" t="s">
        <v>34</v>
      </c>
      <c r="S20" s="32"/>
      <c r="T20" s="37">
        <v>90</v>
      </c>
      <c r="U20" s="37">
        <v>9</v>
      </c>
      <c r="V20" s="74">
        <v>4</v>
      </c>
      <c r="W20" s="37">
        <v>4</v>
      </c>
      <c r="X20" s="36">
        <v>511</v>
      </c>
      <c r="Y20" s="36">
        <v>21</v>
      </c>
      <c r="Z20" s="71">
        <v>18.612860000000001</v>
      </c>
    </row>
    <row r="21" spans="1:26" ht="15.75" customHeight="1" x14ac:dyDescent="0.2">
      <c r="A21" s="83" t="s">
        <v>35</v>
      </c>
      <c r="B21" s="84">
        <v>46.236510000000003</v>
      </c>
      <c r="C21" s="84">
        <v>2.76492</v>
      </c>
      <c r="D21" s="84">
        <v>1.99963</v>
      </c>
      <c r="E21" s="84">
        <v>0</v>
      </c>
      <c r="F21" s="115"/>
      <c r="G21" s="95">
        <f>IF(OR('Tabel B1'!T21&lt;5,'Tabel B1'!B21&lt;0.5),"-",IFERROR('Tabel B1'!B21/'Tabel B1'!T21*100,"-"))</f>
        <v>6.5213695345557126</v>
      </c>
      <c r="H21" s="95">
        <f>IF(OR('Tabel B1'!U21&lt;5,'Tabel B1'!C21&lt;0.5),"-",IFERROR('Tabel B1'!C21/'Tabel B1'!U21*100,"-"))</f>
        <v>2.2119360000000001</v>
      </c>
      <c r="I21" s="95">
        <f>IF(OR('Tabel B1'!V21&lt;5,'Tabel B1'!D21&lt;0.5),"-",IFERROR('Tabel B1'!D21/'Tabel B1'!V21*100,"-"))</f>
        <v>4.1658958333333338</v>
      </c>
      <c r="J21" s="95" t="str">
        <f>IF(OR('Tabel B1'!W21&lt;5,'Tabel B1'!E21&lt;0.5),"-",IFERROR('Tabel B1'!E21/'Tabel B1'!W21*100,"-"))</f>
        <v>-</v>
      </c>
      <c r="K21" s="115"/>
      <c r="L21" s="95">
        <f>IF(OR('Tabel B1'!X21&lt;5,'Tabel B1'!Z21&lt;0.5),"-",IFERROR('Tabel B1'!Z21/'Tabel B1'!X21*100,"-"))</f>
        <v>3.1299632559326356</v>
      </c>
      <c r="R21" s="31" t="s">
        <v>35</v>
      </c>
      <c r="S21" s="32"/>
      <c r="T21" s="36">
        <v>709</v>
      </c>
      <c r="U21" s="36">
        <v>125</v>
      </c>
      <c r="V21" s="71">
        <v>48</v>
      </c>
      <c r="W21" s="36">
        <v>57</v>
      </c>
      <c r="X21" s="36">
        <v>3919</v>
      </c>
      <c r="Y21" s="36">
        <v>141</v>
      </c>
      <c r="Z21" s="71">
        <v>122.66325999999999</v>
      </c>
    </row>
    <row r="22" spans="1:26" ht="15.75" customHeight="1" x14ac:dyDescent="0.2">
      <c r="A22" s="79" t="s">
        <v>36</v>
      </c>
      <c r="B22" s="80">
        <v>3.8607900000000002</v>
      </c>
      <c r="C22" s="80">
        <v>0.98421999999999998</v>
      </c>
      <c r="D22" s="80">
        <v>0</v>
      </c>
      <c r="E22" s="80">
        <v>0</v>
      </c>
      <c r="F22" s="115"/>
      <c r="G22" s="93">
        <f>IF(OR('Tabel B1'!T22&lt;5,'Tabel B1'!B22&lt;0.5),"-",IFERROR('Tabel B1'!B22/'Tabel B1'!T22*100,"-"))</f>
        <v>6.4346500000000004</v>
      </c>
      <c r="H22" s="93">
        <f>IF(OR('Tabel B1'!U22&lt;5,'Tabel B1'!C22&lt;0.5),"-",IFERROR('Tabel B1'!C22/'Tabel B1'!U22*100,"-"))</f>
        <v>3.5150714285714284</v>
      </c>
      <c r="I22" s="93" t="str">
        <f>IF(OR('Tabel B1'!V22&lt;5,'Tabel B1'!D22&lt;0.5),"-",IFERROR('Tabel B1'!D22/'Tabel B1'!V22*100,"-"))</f>
        <v>-</v>
      </c>
      <c r="J22" s="93" t="str">
        <f>IF(OR('Tabel B1'!W22&lt;5,'Tabel B1'!E22&lt;0.5),"-",IFERROR('Tabel B1'!E22/'Tabel B1'!W22*100,"-"))</f>
        <v>-</v>
      </c>
      <c r="K22" s="115"/>
      <c r="L22" s="93">
        <f>IF(OR('Tabel B1'!X22&lt;5,'Tabel B1'!Z22&lt;0.5),"-",IFERROR('Tabel B1'!Z22/'Tabel B1'!X22*100,"-"))</f>
        <v>3.3497768817204303</v>
      </c>
      <c r="R22" s="33" t="s">
        <v>36</v>
      </c>
      <c r="S22" s="32"/>
      <c r="T22" s="37">
        <v>60</v>
      </c>
      <c r="U22" s="37">
        <v>28</v>
      </c>
      <c r="V22" s="74">
        <v>3</v>
      </c>
      <c r="W22" s="37">
        <v>5</v>
      </c>
      <c r="X22" s="36">
        <v>372</v>
      </c>
      <c r="Y22" s="37">
        <v>15</v>
      </c>
      <c r="Z22" s="74">
        <v>12.461169999999999</v>
      </c>
    </row>
    <row r="23" spans="1:26" ht="15.75" customHeight="1" x14ac:dyDescent="0.2">
      <c r="A23" s="90" t="s">
        <v>37</v>
      </c>
      <c r="B23" s="91">
        <v>3.4915500000000002</v>
      </c>
      <c r="C23" s="91">
        <v>0</v>
      </c>
      <c r="D23" s="91">
        <v>0</v>
      </c>
      <c r="E23" s="91">
        <v>0.26134000000000002</v>
      </c>
      <c r="F23" s="115"/>
      <c r="G23" s="94">
        <f>IF(OR('Tabel B1'!T23&lt;5,'Tabel B1'!B23&lt;0.5),"-",IFERROR('Tabel B1'!B23/'Tabel B1'!T23*100,"-"))</f>
        <v>2.1289939024390243</v>
      </c>
      <c r="H23" s="94" t="str">
        <f>IF(OR('Tabel B1'!U23&lt;5,'Tabel B1'!C23&lt;0.5),"-",IFERROR('Tabel B1'!C23/'Tabel B1'!U23*100,"-"))</f>
        <v>-</v>
      </c>
      <c r="I23" s="94" t="str">
        <f>IF(OR('Tabel B1'!V23&lt;5,'Tabel B1'!D23&lt;0.5),"-",IFERROR('Tabel B1'!D23/'Tabel B1'!V23*100,"-"))</f>
        <v>-</v>
      </c>
      <c r="J23" s="94" t="str">
        <f>IF(OR('Tabel B1'!W23&lt;5,'Tabel B1'!E23&lt;0.5),"-",IFERROR('Tabel B1'!E23/'Tabel B1'!W23*100,"-"))</f>
        <v>-</v>
      </c>
      <c r="K23" s="115"/>
      <c r="L23" s="94">
        <f>IF(OR('Tabel B1'!X23&lt;5,'Tabel B1'!Z23&lt;0.5),"-",IFERROR('Tabel B1'!Z23/'Tabel B1'!X23*100,"-"))</f>
        <v>2.3146710239651416</v>
      </c>
      <c r="R23" s="31" t="s">
        <v>37</v>
      </c>
      <c r="S23" s="32"/>
      <c r="T23" s="36">
        <v>164</v>
      </c>
      <c r="U23" s="36">
        <v>19</v>
      </c>
      <c r="V23" s="71">
        <v>4</v>
      </c>
      <c r="W23" s="71">
        <v>8</v>
      </c>
      <c r="X23" s="36">
        <v>459</v>
      </c>
      <c r="Y23" s="37">
        <v>13</v>
      </c>
      <c r="Z23" s="74">
        <v>10.62434</v>
      </c>
    </row>
    <row r="24" spans="1:26" ht="15.75" customHeight="1" x14ac:dyDescent="0.2">
      <c r="A24" s="83" t="s">
        <v>38</v>
      </c>
      <c r="B24" s="84">
        <v>5.3140400000000003</v>
      </c>
      <c r="C24" s="84">
        <v>1.81501</v>
      </c>
      <c r="D24" s="84">
        <v>0</v>
      </c>
      <c r="E24" s="84">
        <v>0</v>
      </c>
      <c r="F24" s="115"/>
      <c r="G24" s="95">
        <f>IF(OR('Tabel B1'!T24&lt;5,'Tabel B1'!B24&lt;0.5),"-",IFERROR('Tabel B1'!B24/'Tabel B1'!T24*100,"-"))</f>
        <v>1.7032179487179488</v>
      </c>
      <c r="H24" s="95">
        <f>IF(OR('Tabel B1'!U24&lt;5,'Tabel B1'!C24&lt;0.5),"-",IFERROR('Tabel B1'!C24/'Tabel B1'!U24*100,"-"))</f>
        <v>3.4245471698113206</v>
      </c>
      <c r="I24" s="95" t="str">
        <f>IF(OR('Tabel B1'!V24&lt;5,'Tabel B1'!D24&lt;0.5),"-",IFERROR('Tabel B1'!D24/'Tabel B1'!V24*100,"-"))</f>
        <v>-</v>
      </c>
      <c r="J24" s="95" t="str">
        <f>IF(OR('Tabel B1'!W24&lt;5,'Tabel B1'!E24&lt;0.5),"-",IFERROR('Tabel B1'!E24/'Tabel B1'!W24*100,"-"))</f>
        <v>-</v>
      </c>
      <c r="K24" s="115"/>
      <c r="L24" s="95">
        <f>IF(OR('Tabel B1'!X24&lt;5,'Tabel B1'!Z24&lt;0.5),"-",IFERROR('Tabel B1'!Z24/'Tabel B1'!X24*100,"-"))</f>
        <v>1.2016171335769388</v>
      </c>
      <c r="R24" s="33" t="s">
        <v>38</v>
      </c>
      <c r="S24" s="32"/>
      <c r="T24" s="37">
        <v>312</v>
      </c>
      <c r="U24" s="37">
        <v>53</v>
      </c>
      <c r="V24" s="74">
        <v>57</v>
      </c>
      <c r="W24" s="37">
        <v>49</v>
      </c>
      <c r="X24" s="36">
        <v>2463</v>
      </c>
      <c r="Y24" s="37">
        <v>36</v>
      </c>
      <c r="Z24" s="74">
        <v>29.595829999999999</v>
      </c>
    </row>
    <row r="25" spans="1:26" ht="15.75" customHeight="1" x14ac:dyDescent="0.2">
      <c r="A25" s="79" t="s">
        <v>39</v>
      </c>
      <c r="B25" s="80">
        <v>72.707539999999995</v>
      </c>
      <c r="C25" s="80">
        <v>20.993580000000001</v>
      </c>
      <c r="D25" s="80">
        <v>1.1888000000000001</v>
      </c>
      <c r="E25" s="80">
        <v>17.016780000000001</v>
      </c>
      <c r="F25" s="115"/>
      <c r="G25" s="93">
        <f>IF(OR('Tabel B1'!T25&lt;5,'Tabel B1'!B25&lt;0.5),"-",IFERROR('Tabel B1'!B25/'Tabel B1'!T25*100,"-"))</f>
        <v>5.5885887778631824</v>
      </c>
      <c r="H25" s="93">
        <f>IF(OR('Tabel B1'!U25&lt;5,'Tabel B1'!C25&lt;0.5),"-",IFERROR('Tabel B1'!C25/'Tabel B1'!U25*100,"-"))</f>
        <v>9.9495639810426546</v>
      </c>
      <c r="I25" s="93">
        <f>IF(OR('Tabel B1'!V25&lt;5,'Tabel B1'!D25&lt;0.5),"-",IFERROR('Tabel B1'!D25/'Tabel B1'!V25*100,"-"))</f>
        <v>1.8575000000000002</v>
      </c>
      <c r="J25" s="93">
        <f>IF(OR('Tabel B1'!W25&lt;5,'Tabel B1'!E25&lt;0.5),"-",IFERROR('Tabel B1'!E25/'Tabel B1'!W25*100,"-"))</f>
        <v>7.989098591549296</v>
      </c>
      <c r="K25" s="115"/>
      <c r="L25" s="93">
        <f>IF(OR('Tabel B1'!X25&lt;5,'Tabel B1'!Z25&lt;0.5),"-",IFERROR('Tabel B1'!Z25/'Tabel B1'!X25*100,"-"))</f>
        <v>3.2691256201275687</v>
      </c>
      <c r="R25" s="31" t="s">
        <v>39</v>
      </c>
      <c r="S25" s="32"/>
      <c r="T25" s="36">
        <v>1301</v>
      </c>
      <c r="U25" s="36">
        <v>211</v>
      </c>
      <c r="V25" s="71">
        <v>64</v>
      </c>
      <c r="W25" s="36">
        <v>213</v>
      </c>
      <c r="X25" s="36">
        <v>5644</v>
      </c>
      <c r="Y25" s="37">
        <v>210</v>
      </c>
      <c r="Z25" s="74">
        <v>184.50944999999999</v>
      </c>
    </row>
    <row r="26" spans="1:26" ht="15.75" customHeight="1" x14ac:dyDescent="0.2">
      <c r="A26" s="90" t="s">
        <v>40</v>
      </c>
      <c r="B26" s="91">
        <v>55.845440000000004</v>
      </c>
      <c r="C26" s="91">
        <v>32.94829</v>
      </c>
      <c r="D26" s="91">
        <v>13.252039999999999</v>
      </c>
      <c r="E26" s="91">
        <v>7.3953699999999998</v>
      </c>
      <c r="F26" s="115"/>
      <c r="G26" s="94">
        <f>IF(OR('Tabel B1'!T26&lt;5,'Tabel B1'!B26&lt;0.5),"-",IFERROR('Tabel B1'!B26/'Tabel B1'!T26*100,"-"))</f>
        <v>2.1755138293728087</v>
      </c>
      <c r="H26" s="94">
        <f>IF(OR('Tabel B1'!U26&lt;5,'Tabel B1'!C26&lt;0.5),"-",IFERROR('Tabel B1'!C26/'Tabel B1'!U26*100,"-"))</f>
        <v>1.7304774159663865</v>
      </c>
      <c r="I26" s="94">
        <f>IF(OR('Tabel B1'!V26&lt;5,'Tabel B1'!D26&lt;0.5),"-",IFERROR('Tabel B1'!D26/'Tabel B1'!V26*100,"-"))</f>
        <v>2.1169392971246004</v>
      </c>
      <c r="J26" s="94">
        <f>IF(OR('Tabel B1'!W26&lt;5,'Tabel B1'!E26&lt;0.5),"-",IFERROR('Tabel B1'!E26/'Tabel B1'!W26*100,"-"))</f>
        <v>0.73004639684106609</v>
      </c>
      <c r="K26" s="115"/>
      <c r="L26" s="94">
        <f>IF(OR('Tabel B1'!X26&lt;5,'Tabel B1'!Z26&lt;0.5),"-",IFERROR('Tabel B1'!Z26/'Tabel B1'!X26*100,"-"))</f>
        <v>1.4178112888960359</v>
      </c>
      <c r="R26" s="33" t="s">
        <v>40</v>
      </c>
      <c r="S26" s="32"/>
      <c r="T26" s="37">
        <v>2567</v>
      </c>
      <c r="U26" s="37">
        <v>1904</v>
      </c>
      <c r="V26" s="74">
        <v>626</v>
      </c>
      <c r="W26" s="37">
        <v>1013</v>
      </c>
      <c r="X26" s="36">
        <v>12437</v>
      </c>
      <c r="Y26" s="37">
        <v>210</v>
      </c>
      <c r="Z26" s="74">
        <v>176.33319</v>
      </c>
    </row>
    <row r="27" spans="1:26" ht="15.75" customHeight="1" x14ac:dyDescent="0.2">
      <c r="A27" s="83" t="s">
        <v>41</v>
      </c>
      <c r="B27" s="84">
        <v>7.2095099999999999</v>
      </c>
      <c r="C27" s="84">
        <v>1.99963</v>
      </c>
      <c r="D27" s="84">
        <v>0</v>
      </c>
      <c r="E27" s="84">
        <v>0</v>
      </c>
      <c r="F27" s="115"/>
      <c r="G27" s="95">
        <f>IF(OR('Tabel B1'!T27&lt;5,'Tabel B1'!B27&lt;0.5),"-",IFERROR('Tabel B1'!B27/'Tabel B1'!T27*100,"-"))</f>
        <v>2.2671415094339622</v>
      </c>
      <c r="H27" s="95">
        <f>IF(OR('Tabel B1'!U27&lt;5,'Tabel B1'!C27&lt;0.5),"-",IFERROR('Tabel B1'!C27/'Tabel B1'!U27*100,"-"))</f>
        <v>0.63079810725552043</v>
      </c>
      <c r="I27" s="95" t="str">
        <f>IF(OR('Tabel B1'!V27&lt;5,'Tabel B1'!D27&lt;0.5),"-",IFERROR('Tabel B1'!D27/'Tabel B1'!V27*100,"-"))</f>
        <v>-</v>
      </c>
      <c r="J27" s="95" t="str">
        <f>IF(OR('Tabel B1'!W27&lt;5,'Tabel B1'!E27&lt;0.5),"-",IFERROR('Tabel B1'!E27/'Tabel B1'!W27*100,"-"))</f>
        <v>-</v>
      </c>
      <c r="K27" s="115"/>
      <c r="L27" s="95">
        <f>IF(OR('Tabel B1'!X27&lt;5,'Tabel B1'!Z27&lt;0.5),"-",IFERROR('Tabel B1'!Z27/'Tabel B1'!X27*100,"-"))</f>
        <v>1.0050115273775215</v>
      </c>
      <c r="R27" s="31" t="s">
        <v>41</v>
      </c>
      <c r="S27" s="32"/>
      <c r="T27" s="36">
        <v>318</v>
      </c>
      <c r="U27" s="36">
        <v>317</v>
      </c>
      <c r="V27" s="71">
        <v>69</v>
      </c>
      <c r="W27" s="36">
        <v>60</v>
      </c>
      <c r="X27" s="36">
        <v>2082</v>
      </c>
      <c r="Y27" s="37">
        <v>28</v>
      </c>
      <c r="Z27" s="74">
        <v>20.924340000000001</v>
      </c>
    </row>
    <row r="28" spans="1:26" ht="15.75" customHeight="1" x14ac:dyDescent="0.2">
      <c r="A28" s="79" t="s">
        <v>42</v>
      </c>
      <c r="B28" s="80">
        <v>144.04104000000001</v>
      </c>
      <c r="C28" s="80">
        <v>83.816500000000005</v>
      </c>
      <c r="D28" s="80">
        <v>7.8450699999999998</v>
      </c>
      <c r="E28" s="80">
        <v>1.9073199999999999</v>
      </c>
      <c r="F28" s="115"/>
      <c r="G28" s="93">
        <f>IF(OR('Tabel B1'!T28&lt;5,'Tabel B1'!B28&lt;0.5),"-",IFERROR('Tabel B1'!B28/'Tabel B1'!T28*100,"-"))</f>
        <v>6.2220751619870418</v>
      </c>
      <c r="H28" s="93">
        <f>IF(OR('Tabel B1'!U28&lt;5,'Tabel B1'!C28&lt;0.5),"-",IFERROR('Tabel B1'!C28/'Tabel B1'!U28*100,"-"))</f>
        <v>7.3330271216097991</v>
      </c>
      <c r="I28" s="93">
        <f>IF(OR('Tabel B1'!V28&lt;5,'Tabel B1'!D28&lt;0.5),"-",IFERROR('Tabel B1'!D28/'Tabel B1'!V28*100,"-"))</f>
        <v>9.5671585365853655</v>
      </c>
      <c r="J28" s="93">
        <f>IF(OR('Tabel B1'!W28&lt;5,'Tabel B1'!E28&lt;0.5),"-",IFERROR('Tabel B1'!E28/'Tabel B1'!W28*100,"-"))</f>
        <v>3.3461754385964908</v>
      </c>
      <c r="K28" s="115"/>
      <c r="L28" s="93">
        <f>IF(OR('Tabel B1'!X28&lt;5,'Tabel B1'!Z28&lt;0.5),"-",IFERROR('Tabel B1'!Z28/'Tabel B1'!X28*100,"-"))</f>
        <v>5.1717500000000003</v>
      </c>
      <c r="R28" s="33" t="s">
        <v>42</v>
      </c>
      <c r="S28" s="32"/>
      <c r="T28" s="37">
        <v>2315</v>
      </c>
      <c r="U28" s="37">
        <v>1143</v>
      </c>
      <c r="V28" s="74">
        <v>82</v>
      </c>
      <c r="W28" s="37">
        <v>57</v>
      </c>
      <c r="X28" s="36">
        <v>6160</v>
      </c>
      <c r="Y28" s="37">
        <v>372</v>
      </c>
      <c r="Z28" s="74">
        <v>318.57979999999998</v>
      </c>
    </row>
    <row r="29" spans="1:26" ht="15.75" customHeight="1" x14ac:dyDescent="0.2">
      <c r="A29" s="90" t="s">
        <v>43</v>
      </c>
      <c r="B29" s="91">
        <v>1.99963</v>
      </c>
      <c r="C29" s="91">
        <v>0</v>
      </c>
      <c r="D29" s="91">
        <v>0.99980999999999998</v>
      </c>
      <c r="E29" s="91">
        <v>0</v>
      </c>
      <c r="F29" s="115"/>
      <c r="G29" s="94">
        <f>IF(OR('Tabel B1'!T29&lt;5,'Tabel B1'!B29&lt;0.5),"-",IFERROR('Tabel B1'!B29/'Tabel B1'!T29*100,"-"))</f>
        <v>3.6356909090909091</v>
      </c>
      <c r="H29" s="94" t="str">
        <f>IF(OR('Tabel B1'!U29&lt;5,'Tabel B1'!C29&lt;0.5),"-",IFERROR('Tabel B1'!C29/'Tabel B1'!U29*100,"-"))</f>
        <v>-</v>
      </c>
      <c r="I29" s="94">
        <f>IF(OR('Tabel B1'!V29&lt;5,'Tabel B1'!D29&lt;0.5),"-",IFERROR('Tabel B1'!D29/'Tabel B1'!V29*100,"-"))</f>
        <v>0.68014285714285716</v>
      </c>
      <c r="J29" s="94" t="str">
        <f>IF(OR('Tabel B1'!W29&lt;5,'Tabel B1'!E29&lt;0.5),"-",IFERROR('Tabel B1'!E29/'Tabel B1'!W29*100,"-"))</f>
        <v>-</v>
      </c>
      <c r="K29" s="115"/>
      <c r="L29" s="94">
        <f>IF(OR('Tabel B1'!X29&lt;5,'Tabel B1'!Z29&lt;0.5),"-",IFERROR('Tabel B1'!Z29/'Tabel B1'!X29*100,"-"))</f>
        <v>0.90744509345794389</v>
      </c>
      <c r="R29" s="31" t="s">
        <v>43</v>
      </c>
      <c r="S29" s="32"/>
      <c r="T29" s="36">
        <v>55</v>
      </c>
      <c r="U29" s="36">
        <v>44</v>
      </c>
      <c r="V29" s="71">
        <v>147</v>
      </c>
      <c r="W29" s="36">
        <v>31</v>
      </c>
      <c r="X29" s="36">
        <v>856</v>
      </c>
      <c r="Y29" s="37">
        <v>8</v>
      </c>
      <c r="Z29" s="74">
        <v>7.7677300000000002</v>
      </c>
    </row>
    <row r="30" spans="1:26" ht="15.75" customHeight="1" x14ac:dyDescent="0.2">
      <c r="A30" s="83" t="s">
        <v>44</v>
      </c>
      <c r="B30" s="84">
        <v>36.8596</v>
      </c>
      <c r="C30" s="84">
        <v>3.6044399999999999</v>
      </c>
      <c r="D30" s="84">
        <v>12.83478</v>
      </c>
      <c r="E30" s="84">
        <v>3.6761699999999999</v>
      </c>
      <c r="F30" s="115"/>
      <c r="G30" s="95">
        <f>IF(OR('Tabel B1'!T30&lt;5,'Tabel B1'!B30&lt;0.5),"-",IFERROR('Tabel B1'!B30/'Tabel B1'!T30*100,"-"))</f>
        <v>4.7377377892030852</v>
      </c>
      <c r="H30" s="95">
        <f>IF(OR('Tabel B1'!U30&lt;5,'Tabel B1'!C30&lt;0.5),"-",IFERROR('Tabel B1'!C30/'Tabel B1'!U30*100,"-"))</f>
        <v>2.2812911392405062</v>
      </c>
      <c r="I30" s="95">
        <f>IF(OR('Tabel B1'!V30&lt;5,'Tabel B1'!D30&lt;0.5),"-",IFERROR('Tabel B1'!D30/'Tabel B1'!V30*100,"-"))</f>
        <v>7.7786545454545459</v>
      </c>
      <c r="J30" s="95">
        <f>IF(OR('Tabel B1'!W30&lt;5,'Tabel B1'!E30&lt;0.5),"-",IFERROR('Tabel B1'!E30/'Tabel B1'!W30*100,"-"))</f>
        <v>3.9958369565217389</v>
      </c>
      <c r="K30" s="115"/>
      <c r="L30" s="95">
        <f>IF(OR('Tabel B1'!X30&lt;5,'Tabel B1'!Z30&lt;0.5),"-",IFERROR('Tabel B1'!Z30/'Tabel B1'!X30*100,"-"))</f>
        <v>3.5220466867469877</v>
      </c>
      <c r="R30" s="33" t="s">
        <v>44</v>
      </c>
      <c r="S30" s="32"/>
      <c r="T30" s="37">
        <v>778</v>
      </c>
      <c r="U30" s="37">
        <v>158</v>
      </c>
      <c r="V30" s="74">
        <v>165</v>
      </c>
      <c r="W30" s="37">
        <v>92</v>
      </c>
      <c r="X30" s="36">
        <v>3320</v>
      </c>
      <c r="Y30" s="37">
        <v>137</v>
      </c>
      <c r="Z30" s="74">
        <v>116.93195</v>
      </c>
    </row>
    <row r="31" spans="1:26" ht="15.75" customHeight="1" x14ac:dyDescent="0.2">
      <c r="A31" s="79" t="s">
        <v>45</v>
      </c>
      <c r="B31" s="80">
        <v>4.4121499999999996</v>
      </c>
      <c r="C31" s="80">
        <v>4.2886499999999996</v>
      </c>
      <c r="D31" s="80">
        <v>0.99980999999999998</v>
      </c>
      <c r="E31" s="80">
        <v>0.61124000000000001</v>
      </c>
      <c r="F31" s="115"/>
      <c r="G31" s="93">
        <f>IF(OR('Tabel B1'!T31&lt;5,'Tabel B1'!B31&lt;0.5),"-",IFERROR('Tabel B1'!B31/'Tabel B1'!T31*100,"-"))</f>
        <v>3.1291843971631206</v>
      </c>
      <c r="H31" s="93">
        <f>IF(OR('Tabel B1'!U31&lt;5,'Tabel B1'!C31&lt;0.5),"-",IFERROR('Tabel B1'!C31/'Tabel B1'!U31*100,"-"))</f>
        <v>5.49826923076923</v>
      </c>
      <c r="I31" s="93">
        <f>IF(OR('Tabel B1'!V31&lt;5,'Tabel B1'!D31&lt;0.5),"-",IFERROR('Tabel B1'!D31/'Tabel B1'!V31*100,"-"))</f>
        <v>1.9604117647058823</v>
      </c>
      <c r="J31" s="93">
        <f>IF(OR('Tabel B1'!W31&lt;5,'Tabel B1'!E31&lt;0.5),"-",IFERROR('Tabel B1'!E31/'Tabel B1'!W31*100,"-"))</f>
        <v>1.5672820512820511</v>
      </c>
      <c r="K31" s="115"/>
      <c r="L31" s="93">
        <f>IF(OR('Tabel B1'!X31&lt;5,'Tabel B1'!Z31&lt;0.5),"-",IFERROR('Tabel B1'!Z31/'Tabel B1'!X31*100,"-"))</f>
        <v>2.1030473506200678</v>
      </c>
      <c r="R31" s="31" t="s">
        <v>45</v>
      </c>
      <c r="S31" s="32"/>
      <c r="T31" s="36">
        <v>141</v>
      </c>
      <c r="U31" s="36">
        <v>78</v>
      </c>
      <c r="V31" s="71">
        <v>51</v>
      </c>
      <c r="W31" s="36">
        <v>39</v>
      </c>
      <c r="X31" s="36">
        <v>887</v>
      </c>
      <c r="Y31" s="37">
        <v>27</v>
      </c>
      <c r="Z31" s="74">
        <v>18.654029999999999</v>
      </c>
    </row>
    <row r="32" spans="1:26" ht="15.75" customHeight="1" x14ac:dyDescent="0.2">
      <c r="A32" s="90" t="s">
        <v>46</v>
      </c>
      <c r="B32" s="91">
        <v>19.552800000000001</v>
      </c>
      <c r="C32" s="91">
        <v>7.5506799999999998</v>
      </c>
      <c r="D32" s="91">
        <v>0</v>
      </c>
      <c r="E32" s="91">
        <v>1.76885</v>
      </c>
      <c r="F32" s="115"/>
      <c r="G32" s="94">
        <f>IF(OR('Tabel B1'!T32&lt;5,'Tabel B1'!B32&lt;0.5),"-",IFERROR('Tabel B1'!B32/'Tabel B1'!T32*100,"-"))</f>
        <v>7.6378125000000008</v>
      </c>
      <c r="H32" s="94">
        <f>IF(OR('Tabel B1'!U32&lt;5,'Tabel B1'!C32&lt;0.5),"-",IFERROR('Tabel B1'!C32/'Tabel B1'!U32*100,"-"))</f>
        <v>5.0675704697986577</v>
      </c>
      <c r="I32" s="94" t="str">
        <f>IF(OR('Tabel B1'!V32&lt;5,'Tabel B1'!D32&lt;0.5),"-",IFERROR('Tabel B1'!D32/'Tabel B1'!V32*100,"-"))</f>
        <v>-</v>
      </c>
      <c r="J32" s="94">
        <f>IF(OR('Tabel B1'!W32&lt;5,'Tabel B1'!E32&lt;0.5),"-",IFERROR('Tabel B1'!E32/'Tabel B1'!W32*100,"-"))</f>
        <v>4.1136046511627908</v>
      </c>
      <c r="K32" s="115"/>
      <c r="L32" s="94">
        <f>IF(OR('Tabel B1'!X32&lt;5,'Tabel B1'!Z32&lt;0.5),"-",IFERROR('Tabel B1'!Z32/'Tabel B1'!X32*100,"-"))</f>
        <v>2.6245428571428571</v>
      </c>
      <c r="R32" s="33" t="s">
        <v>46</v>
      </c>
      <c r="S32" s="32"/>
      <c r="T32" s="37">
        <v>256</v>
      </c>
      <c r="U32" s="37">
        <v>149</v>
      </c>
      <c r="V32" s="74">
        <v>63</v>
      </c>
      <c r="W32" s="37">
        <v>43</v>
      </c>
      <c r="X32" s="36">
        <v>1715</v>
      </c>
      <c r="Y32" s="37">
        <v>56</v>
      </c>
      <c r="Z32" s="74">
        <v>45.010910000000003</v>
      </c>
    </row>
    <row r="33" spans="1:26" ht="15.75" customHeight="1" x14ac:dyDescent="0.2">
      <c r="A33" s="83" t="s">
        <v>47</v>
      </c>
      <c r="B33" s="84">
        <v>69.005799999999994</v>
      </c>
      <c r="C33" s="84">
        <v>75.960210000000004</v>
      </c>
      <c r="D33" s="84">
        <v>45.810519999999997</v>
      </c>
      <c r="E33" s="84">
        <v>26.349399999999999</v>
      </c>
      <c r="F33" s="115"/>
      <c r="G33" s="95">
        <f>IF(OR('Tabel B1'!T33&lt;5,'Tabel B1'!B33&lt;0.5),"-",IFERROR('Tabel B1'!B33/'Tabel B1'!T33*100,"-"))</f>
        <v>3.2473317647058817</v>
      </c>
      <c r="H33" s="95">
        <f>IF(OR('Tabel B1'!U33&lt;5,'Tabel B1'!C33&lt;0.5),"-",IFERROR('Tabel B1'!C33/'Tabel B1'!U33*100,"-"))</f>
        <v>5.8073555045871563</v>
      </c>
      <c r="I33" s="95">
        <f>IF(OR('Tabel B1'!V33&lt;5,'Tabel B1'!D33&lt;0.5),"-",IFERROR('Tabel B1'!D33/'Tabel B1'!V33*100,"-"))</f>
        <v>8.3291854545454544</v>
      </c>
      <c r="J33" s="95">
        <f>IF(OR('Tabel B1'!W33&lt;5,'Tabel B1'!E33&lt;0.5),"-",IFERROR('Tabel B1'!E33/'Tabel B1'!W33*100,"-"))</f>
        <v>6.8262694300518136</v>
      </c>
      <c r="K33" s="115"/>
      <c r="L33" s="95">
        <f>IF(OR('Tabel B1'!X33&lt;5,'Tabel B1'!Z33&lt;0.5),"-",IFERROR('Tabel B1'!Z33/'Tabel B1'!X33*100,"-"))</f>
        <v>4.1164152305542618</v>
      </c>
      <c r="R33" s="31" t="s">
        <v>47</v>
      </c>
      <c r="S33" s="32"/>
      <c r="T33" s="36">
        <v>2125</v>
      </c>
      <c r="U33" s="36">
        <v>1308</v>
      </c>
      <c r="V33" s="71">
        <v>550</v>
      </c>
      <c r="W33" s="36">
        <v>386</v>
      </c>
      <c r="X33" s="36">
        <v>8588</v>
      </c>
      <c r="Y33" s="37">
        <v>420</v>
      </c>
      <c r="Z33" s="74">
        <v>353.51774</v>
      </c>
    </row>
    <row r="34" spans="1:26" ht="15.75" customHeight="1" x14ac:dyDescent="0.2">
      <c r="A34" s="79" t="s">
        <v>48</v>
      </c>
      <c r="B34" s="80">
        <v>64.045410000000004</v>
      </c>
      <c r="C34" s="80">
        <v>39.060690000000001</v>
      </c>
      <c r="D34" s="80">
        <v>12.013350000000001</v>
      </c>
      <c r="E34" s="80">
        <v>7.8756300000000001</v>
      </c>
      <c r="F34" s="115"/>
      <c r="G34" s="93">
        <f>IF(OR('Tabel B1'!T34&lt;5,'Tabel B1'!B34&lt;0.5),"-",IFERROR('Tabel B1'!B34/'Tabel B1'!T34*100,"-"))</f>
        <v>1.4147428760768723</v>
      </c>
      <c r="H34" s="93">
        <f>IF(OR('Tabel B1'!U34&lt;5,'Tabel B1'!C34&lt;0.5),"-",IFERROR('Tabel B1'!C34/'Tabel B1'!U34*100,"-"))</f>
        <v>2.4784701776649749</v>
      </c>
      <c r="I34" s="93">
        <f>IF(OR('Tabel B1'!V34&lt;5,'Tabel B1'!D34&lt;0.5),"-",IFERROR('Tabel B1'!D34/'Tabel B1'!V34*100,"-"))</f>
        <v>2.6002922077922079</v>
      </c>
      <c r="J34" s="93">
        <f>IF(OR('Tabel B1'!W34&lt;5,'Tabel B1'!E34&lt;0.5),"-",IFERROR('Tabel B1'!E34/'Tabel B1'!W34*100,"-"))</f>
        <v>2.0890265251989391</v>
      </c>
      <c r="K34" s="115"/>
      <c r="L34" s="93">
        <f>IF(OR('Tabel B1'!X34&lt;5,'Tabel B1'!Z34&lt;0.5),"-",IFERROR('Tabel B1'!Z34/'Tabel B1'!X34*100,"-"))</f>
        <v>1.4145712532220449</v>
      </c>
      <c r="R34" s="33" t="s">
        <v>48</v>
      </c>
      <c r="S34" s="32"/>
      <c r="T34" s="37">
        <v>4527</v>
      </c>
      <c r="U34" s="37">
        <v>1576</v>
      </c>
      <c r="V34" s="74">
        <v>462</v>
      </c>
      <c r="W34" s="37">
        <v>377</v>
      </c>
      <c r="X34" s="36">
        <v>16294</v>
      </c>
      <c r="Y34" s="37">
        <v>270</v>
      </c>
      <c r="Z34" s="74">
        <v>230.49024</v>
      </c>
    </row>
    <row r="35" spans="1:26" ht="15.75" customHeight="1" x14ac:dyDescent="0.2">
      <c r="A35" s="90" t="s">
        <v>49</v>
      </c>
      <c r="B35" s="91">
        <v>68.581680000000006</v>
      </c>
      <c r="C35" s="91">
        <v>24.775770000000001</v>
      </c>
      <c r="D35" s="91">
        <v>11.21312</v>
      </c>
      <c r="E35" s="91">
        <v>11.286720000000001</v>
      </c>
      <c r="F35" s="115"/>
      <c r="G35" s="94">
        <f>IF(OR('Tabel B1'!T35&lt;5,'Tabel B1'!B35&lt;0.5),"-",IFERROR('Tabel B1'!B35/'Tabel B1'!T35*100,"-"))</f>
        <v>2.5334939046915408</v>
      </c>
      <c r="H35" s="94">
        <f>IF(OR('Tabel B1'!U35&lt;5,'Tabel B1'!C35&lt;0.5),"-",IFERROR('Tabel B1'!C35/'Tabel B1'!U35*100,"-"))</f>
        <v>2.8026889140271494</v>
      </c>
      <c r="I35" s="94">
        <f>IF(OR('Tabel B1'!V35&lt;5,'Tabel B1'!D35&lt;0.5),"-",IFERROR('Tabel B1'!D35/'Tabel B1'!V35*100,"-"))</f>
        <v>3.5597206349206352</v>
      </c>
      <c r="J35" s="94">
        <f>IF(OR('Tabel B1'!W35&lt;5,'Tabel B1'!E35&lt;0.5),"-",IFERROR('Tabel B1'!E35/'Tabel B1'!W35*100,"-"))</f>
        <v>2.8358592964824121</v>
      </c>
      <c r="K35" s="115"/>
      <c r="L35" s="94">
        <f>IF(OR('Tabel B1'!X35&lt;5,'Tabel B1'!Z35&lt;0.5),"-",IFERROR('Tabel B1'!Z35/'Tabel B1'!X35*100,"-"))</f>
        <v>2.0542205851619642</v>
      </c>
      <c r="R35" s="31" t="s">
        <v>49</v>
      </c>
      <c r="S35" s="32"/>
      <c r="T35" s="36">
        <v>2707</v>
      </c>
      <c r="U35" s="36">
        <v>884</v>
      </c>
      <c r="V35" s="71">
        <v>315</v>
      </c>
      <c r="W35" s="36">
        <v>398</v>
      </c>
      <c r="X35" s="36">
        <v>9570</v>
      </c>
      <c r="Y35" s="37">
        <v>218</v>
      </c>
      <c r="Z35" s="74">
        <v>196.58891</v>
      </c>
    </row>
    <row r="36" spans="1:26" ht="15.75" customHeight="1" x14ac:dyDescent="0.2">
      <c r="A36" s="83" t="s">
        <v>50</v>
      </c>
      <c r="B36" s="84">
        <v>488.50995</v>
      </c>
      <c r="C36" s="84">
        <v>134.72524999999999</v>
      </c>
      <c r="D36" s="84">
        <v>88.05838</v>
      </c>
      <c r="E36" s="84">
        <v>63.45787</v>
      </c>
      <c r="F36" s="115"/>
      <c r="G36" s="95">
        <f>IF(OR('Tabel B1'!T36&lt;5,'Tabel B1'!B36&lt;0.5),"-",IFERROR('Tabel B1'!B36/'Tabel B1'!T36*100,"-"))</f>
        <v>4.7710709053618512</v>
      </c>
      <c r="H36" s="95">
        <f>IF(OR('Tabel B1'!U36&lt;5,'Tabel B1'!C36&lt;0.5),"-",IFERROR('Tabel B1'!C36/'Tabel B1'!U36*100,"-"))</f>
        <v>6.188573725310059</v>
      </c>
      <c r="I36" s="95">
        <f>IF(OR('Tabel B1'!V36&lt;5,'Tabel B1'!D36&lt;0.5),"-",IFERROR('Tabel B1'!D36/'Tabel B1'!V36*100,"-"))</f>
        <v>7.8553416592328285</v>
      </c>
      <c r="J36" s="95">
        <f>IF(OR('Tabel B1'!W36&lt;5,'Tabel B1'!E36&lt;0.5),"-",IFERROR('Tabel B1'!E36/'Tabel B1'!W36*100,"-"))</f>
        <v>6.2581725838264299</v>
      </c>
      <c r="K36" s="115"/>
      <c r="L36" s="95">
        <f>IF(OR('Tabel B1'!X36&lt;5,'Tabel B1'!Z36&lt;0.5),"-",IFERROR('Tabel B1'!Z36/'Tabel B1'!X36*100,"-"))</f>
        <v>4.4226543031922372</v>
      </c>
      <c r="R36" s="33" t="s">
        <v>50</v>
      </c>
      <c r="S36" s="32"/>
      <c r="T36" s="37">
        <v>10239</v>
      </c>
      <c r="U36" s="37">
        <v>2177</v>
      </c>
      <c r="V36" s="74">
        <v>1121</v>
      </c>
      <c r="W36" s="37">
        <v>1014</v>
      </c>
      <c r="X36" s="36">
        <v>28444</v>
      </c>
      <c r="Y36" s="37">
        <v>1482</v>
      </c>
      <c r="Z36" s="74">
        <v>1257.9797900000001</v>
      </c>
    </row>
    <row r="37" spans="1:26" ht="15.75" customHeight="1" x14ac:dyDescent="0.2">
      <c r="A37" s="79" t="s">
        <v>51</v>
      </c>
      <c r="B37" s="80">
        <v>396.27643</v>
      </c>
      <c r="C37" s="80">
        <v>208.86421999999999</v>
      </c>
      <c r="D37" s="80">
        <v>111.21935999999999</v>
      </c>
      <c r="E37" s="80">
        <v>80.910619999999994</v>
      </c>
      <c r="F37" s="115"/>
      <c r="G37" s="93">
        <f>IF(OR('Tabel B1'!T37&lt;5,'Tabel B1'!B37&lt;0.5),"-",IFERROR('Tabel B1'!B37/'Tabel B1'!T37*100,"-"))</f>
        <v>3.7950242290748899</v>
      </c>
      <c r="H37" s="93">
        <f>IF(OR('Tabel B1'!U37&lt;5,'Tabel B1'!C37&lt;0.5),"-",IFERROR('Tabel B1'!C37/'Tabel B1'!U37*100,"-"))</f>
        <v>4.6208898230088495</v>
      </c>
      <c r="I37" s="93">
        <f>IF(OR('Tabel B1'!V37&lt;5,'Tabel B1'!D37&lt;0.5),"-",IFERROR('Tabel B1'!D37/'Tabel B1'!V37*100,"-"))</f>
        <v>7.2126692607003884</v>
      </c>
      <c r="J37" s="93">
        <f>IF(OR('Tabel B1'!W37&lt;5,'Tabel B1'!E37&lt;0.5),"-",IFERROR('Tabel B1'!E37/'Tabel B1'!W37*100,"-"))</f>
        <v>5.9493102941176472</v>
      </c>
      <c r="K37" s="115"/>
      <c r="L37" s="93">
        <f>IF(OR('Tabel B1'!X37&lt;5,'Tabel B1'!Z37&lt;0.5),"-",IFERROR('Tabel B1'!Z37/'Tabel B1'!X37*100,"-"))</f>
        <v>3.4850649064906487</v>
      </c>
      <c r="R37" s="31" t="s">
        <v>51</v>
      </c>
      <c r="S37" s="32"/>
      <c r="T37" s="36">
        <v>10442</v>
      </c>
      <c r="U37" s="36">
        <v>4520</v>
      </c>
      <c r="V37" s="71">
        <v>1542</v>
      </c>
      <c r="W37" s="36">
        <v>1360</v>
      </c>
      <c r="X37" s="36">
        <v>39087</v>
      </c>
      <c r="Y37" s="37">
        <v>1585</v>
      </c>
      <c r="Z37" s="74">
        <v>1362.20732</v>
      </c>
    </row>
    <row r="38" spans="1:26" ht="15.75" customHeight="1" x14ac:dyDescent="0.2">
      <c r="A38" s="90" t="s">
        <v>52</v>
      </c>
      <c r="B38" s="91">
        <v>79.368179999999995</v>
      </c>
      <c r="C38" s="91">
        <v>46.745460000000001</v>
      </c>
      <c r="D38" s="91">
        <v>21.861160000000002</v>
      </c>
      <c r="E38" s="91">
        <v>30.352399999999999</v>
      </c>
      <c r="F38" s="115"/>
      <c r="G38" s="94">
        <f>IF(OR('Tabel B1'!T38&lt;5,'Tabel B1'!B38&lt;0.5),"-",IFERROR('Tabel B1'!B38/'Tabel B1'!T38*100,"-"))</f>
        <v>6.3800787781350481</v>
      </c>
      <c r="H38" s="94">
        <f>IF(OR('Tabel B1'!U38&lt;5,'Tabel B1'!C38&lt;0.5),"-",IFERROR('Tabel B1'!C38/'Tabel B1'!U38*100,"-"))</f>
        <v>6.9047946824224518</v>
      </c>
      <c r="I38" s="94">
        <f>IF(OR('Tabel B1'!V38&lt;5,'Tabel B1'!D38&lt;0.5),"-",IFERROR('Tabel B1'!D38/'Tabel B1'!V38*100,"-"))</f>
        <v>7.5644152249134953</v>
      </c>
      <c r="J38" s="94">
        <f>IF(OR('Tabel B1'!W38&lt;5,'Tabel B1'!E38&lt;0.5),"-",IFERROR('Tabel B1'!E38/'Tabel B1'!W38*100,"-"))</f>
        <v>10.57574912891986</v>
      </c>
      <c r="K38" s="115"/>
      <c r="L38" s="94">
        <f>IF(OR('Tabel B1'!X38&lt;5,'Tabel B1'!Z38&lt;0.5),"-",IFERROR('Tabel B1'!Z38/'Tabel B1'!X38*100,"-"))</f>
        <v>5.2926102871568323</v>
      </c>
      <c r="R38" s="33" t="s">
        <v>52</v>
      </c>
      <c r="S38" s="32"/>
      <c r="T38" s="37">
        <v>1244</v>
      </c>
      <c r="U38" s="37">
        <v>677</v>
      </c>
      <c r="V38" s="74">
        <v>289</v>
      </c>
      <c r="W38" s="37">
        <v>287</v>
      </c>
      <c r="X38" s="36">
        <v>6338</v>
      </c>
      <c r="Y38" s="37">
        <v>399</v>
      </c>
      <c r="Z38" s="74">
        <v>335.44564000000003</v>
      </c>
    </row>
    <row r="39" spans="1:26" ht="15.75" customHeight="1" x14ac:dyDescent="0.2">
      <c r="A39" s="83" t="s">
        <v>53</v>
      </c>
      <c r="B39" s="84">
        <v>79.943870000000004</v>
      </c>
      <c r="C39" s="84">
        <v>19.630759999999999</v>
      </c>
      <c r="D39" s="84">
        <v>11.312290000000001</v>
      </c>
      <c r="E39" s="84">
        <v>13.2377</v>
      </c>
      <c r="F39" s="115"/>
      <c r="G39" s="95">
        <f>IF(OR('Tabel B1'!T39&lt;5,'Tabel B1'!B39&lt;0.5),"-",IFERROR('Tabel B1'!B39/'Tabel B1'!T39*100,"-"))</f>
        <v>7.3208672161172164</v>
      </c>
      <c r="H39" s="95">
        <f>IF(OR('Tabel B1'!U39&lt;5,'Tabel B1'!C39&lt;0.5),"-",IFERROR('Tabel B1'!C39/'Tabel B1'!U39*100,"-"))</f>
        <v>4.4213423423423421</v>
      </c>
      <c r="I39" s="95">
        <f>IF(OR('Tabel B1'!V39&lt;5,'Tabel B1'!D39&lt;0.5),"-",IFERROR('Tabel B1'!D39/'Tabel B1'!V39*100,"-"))</f>
        <v>6.4274375000000008</v>
      </c>
      <c r="J39" s="95">
        <f>IF(OR('Tabel B1'!W39&lt;5,'Tabel B1'!E39&lt;0.5),"-",IFERROR('Tabel B1'!E39/'Tabel B1'!W39*100,"-"))</f>
        <v>8.2221739130434788</v>
      </c>
      <c r="K39" s="115"/>
      <c r="L39" s="95">
        <f>IF(OR('Tabel B1'!X39&lt;5,'Tabel B1'!Z39&lt;0.5),"-",IFERROR('Tabel B1'!Z39/'Tabel B1'!X39*100,"-"))</f>
        <v>4.3675810246679312</v>
      </c>
      <c r="R39" s="31" t="s">
        <v>53</v>
      </c>
      <c r="S39" s="32"/>
      <c r="T39" s="36">
        <v>1092</v>
      </c>
      <c r="U39" s="36">
        <v>444</v>
      </c>
      <c r="V39" s="71">
        <v>176</v>
      </c>
      <c r="W39" s="36">
        <v>161</v>
      </c>
      <c r="X39" s="36">
        <v>5270</v>
      </c>
      <c r="Y39" s="37">
        <v>268</v>
      </c>
      <c r="Z39" s="74">
        <v>230.17151999999999</v>
      </c>
    </row>
    <row r="40" spans="1:26" ht="15.75" customHeight="1" x14ac:dyDescent="0.2">
      <c r="A40" s="79" t="s">
        <v>54</v>
      </c>
      <c r="B40" s="80">
        <v>105.11320000000001</v>
      </c>
      <c r="C40" s="80">
        <v>44.851239999999997</v>
      </c>
      <c r="D40" s="80">
        <v>25.337119999999999</v>
      </c>
      <c r="E40" s="80">
        <v>20.772780000000001</v>
      </c>
      <c r="F40" s="115"/>
      <c r="G40" s="93">
        <f>IF(OR('Tabel B1'!T40&lt;5,'Tabel B1'!B40&lt;0.5),"-",IFERROR('Tabel B1'!B40/'Tabel B1'!T40*100,"-"))</f>
        <v>5.6725957906098223</v>
      </c>
      <c r="H40" s="93">
        <f>IF(OR('Tabel B1'!U40&lt;5,'Tabel B1'!C40&lt;0.5),"-",IFERROR('Tabel B1'!C40/'Tabel B1'!U40*100,"-"))</f>
        <v>5.9327037037037034</v>
      </c>
      <c r="I40" s="93">
        <f>IF(OR('Tabel B1'!V40&lt;5,'Tabel B1'!D40&lt;0.5),"-",IFERROR('Tabel B1'!D40/'Tabel B1'!V40*100,"-"))</f>
        <v>11.112771929824561</v>
      </c>
      <c r="J40" s="93">
        <f>IF(OR('Tabel B1'!W40&lt;5,'Tabel B1'!E40&lt;0.5),"-",IFERROR('Tabel B1'!E40/'Tabel B1'!W40*100,"-"))</f>
        <v>7.3143591549295781</v>
      </c>
      <c r="K40" s="115"/>
      <c r="L40" s="93">
        <f>IF(OR('Tabel B1'!X40&lt;5,'Tabel B1'!Z40&lt;0.5),"-",IFERROR('Tabel B1'!Z40/'Tabel B1'!X40*100,"-"))</f>
        <v>5.2008297358895295</v>
      </c>
      <c r="R40" s="33" t="s">
        <v>54</v>
      </c>
      <c r="S40" s="32"/>
      <c r="T40" s="37">
        <v>1853</v>
      </c>
      <c r="U40" s="37">
        <v>756</v>
      </c>
      <c r="V40" s="74">
        <v>228</v>
      </c>
      <c r="W40" s="37">
        <v>284</v>
      </c>
      <c r="X40" s="36">
        <v>7459</v>
      </c>
      <c r="Y40" s="37">
        <v>458</v>
      </c>
      <c r="Z40" s="74">
        <v>387.92989</v>
      </c>
    </row>
    <row r="41" spans="1:26" ht="15.75" customHeight="1" x14ac:dyDescent="0.2">
      <c r="A41" s="90" t="s">
        <v>214</v>
      </c>
      <c r="B41" s="91">
        <v>54.60924</v>
      </c>
      <c r="C41" s="91">
        <v>47.566389999999998</v>
      </c>
      <c r="D41" s="91">
        <v>17.413209999999999</v>
      </c>
      <c r="E41" s="91">
        <v>12.735300000000001</v>
      </c>
      <c r="F41" s="115"/>
      <c r="G41" s="94">
        <f>IF(OR('Tabel B1'!T41&lt;5,'Tabel B1'!B41&lt;0.5),"-",IFERROR('Tabel B1'!B41/'Tabel B1'!T41*100,"-"))</f>
        <v>4.687488412017168</v>
      </c>
      <c r="H41" s="94">
        <f>IF(OR('Tabel B1'!U41&lt;5,'Tabel B1'!C41&lt;0.5),"-",IFERROR('Tabel B1'!C41/'Tabel B1'!U41*100,"-"))</f>
        <v>4.9342728215767639</v>
      </c>
      <c r="I41" s="94">
        <f>IF(OR('Tabel B1'!V41&lt;5,'Tabel B1'!D41&lt;0.5),"-",IFERROR('Tabel B1'!D41/'Tabel B1'!V41*100,"-"))</f>
        <v>3.5829650205761316</v>
      </c>
      <c r="J41" s="94">
        <f>IF(OR('Tabel B1'!W41&lt;5,'Tabel B1'!E41&lt;0.5),"-",IFERROR('Tabel B1'!E41/'Tabel B1'!W41*100,"-"))</f>
        <v>2.6642887029288702</v>
      </c>
      <c r="K41" s="115"/>
      <c r="L41" s="94">
        <f>IF(OR('Tabel B1'!X41&lt;5,'Tabel B1'!Z41&lt;0.5),"-",IFERROR('Tabel B1'!Z41/'Tabel B1'!X41*100,"-"))</f>
        <v>2.6804027938241783</v>
      </c>
      <c r="R41" s="33"/>
      <c r="S41" s="32"/>
      <c r="T41" s="37">
        <v>1165</v>
      </c>
      <c r="U41" s="37">
        <v>964</v>
      </c>
      <c r="V41" s="74">
        <v>486</v>
      </c>
      <c r="W41" s="37">
        <v>478</v>
      </c>
      <c r="X41" s="36">
        <v>9521</v>
      </c>
      <c r="Y41" s="37">
        <v>292</v>
      </c>
      <c r="Z41" s="74">
        <v>255.20115000000001</v>
      </c>
    </row>
    <row r="42" spans="1:26" ht="15.75" customHeight="1" x14ac:dyDescent="0.2">
      <c r="A42" s="83" t="s">
        <v>55</v>
      </c>
      <c r="B42" s="84">
        <v>119.08065000000001</v>
      </c>
      <c r="C42" s="84">
        <v>56.049399999999999</v>
      </c>
      <c r="D42" s="84">
        <v>53.835839999999997</v>
      </c>
      <c r="E42" s="84">
        <v>16.368739999999999</v>
      </c>
      <c r="F42" s="115"/>
      <c r="G42" s="95">
        <f>IF(OR('Tabel B1'!T42&lt;5,'Tabel B1'!B42&lt;0.5),"-",IFERROR('Tabel B1'!B42/'Tabel B1'!T42*100,"-"))</f>
        <v>6.3781815747188011</v>
      </c>
      <c r="H42" s="95">
        <f>IF(OR('Tabel B1'!U42&lt;5,'Tabel B1'!C42&lt;0.5),"-",IFERROR('Tabel B1'!C42/'Tabel B1'!U42*100,"-"))</f>
        <v>7.6570218579234979</v>
      </c>
      <c r="I42" s="95">
        <f>IF(OR('Tabel B1'!V42&lt;5,'Tabel B1'!D42&lt;0.5),"-",IFERROR('Tabel B1'!D42/'Tabel B1'!V42*100,"-"))</f>
        <v>11.503384615384615</v>
      </c>
      <c r="J42" s="95">
        <f>IF(OR('Tabel B1'!W42&lt;5,'Tabel B1'!E42&lt;0.5),"-",IFERROR('Tabel B1'!E42/'Tabel B1'!W42*100,"-"))</f>
        <v>12.035838235294117</v>
      </c>
      <c r="K42" s="115"/>
      <c r="L42" s="95">
        <f>IF(OR('Tabel B1'!X42&lt;5,'Tabel B1'!Z42&lt;0.5),"-",IFERROR('Tabel B1'!Z42/'Tabel B1'!X42*100,"-"))</f>
        <v>6.6401720073664823</v>
      </c>
      <c r="R42" s="31" t="s">
        <v>55</v>
      </c>
      <c r="S42" s="32"/>
      <c r="T42" s="37">
        <v>1867</v>
      </c>
      <c r="U42" s="37">
        <v>732</v>
      </c>
      <c r="V42" s="74">
        <v>468</v>
      </c>
      <c r="W42" s="37">
        <v>136</v>
      </c>
      <c r="X42" s="36">
        <v>5430</v>
      </c>
      <c r="Y42" s="37">
        <v>415</v>
      </c>
      <c r="Z42" s="74">
        <v>360.56133999999997</v>
      </c>
    </row>
    <row r="43" spans="1:26" ht="15.75" customHeight="1" x14ac:dyDescent="0.2">
      <c r="A43" s="79" t="s">
        <v>56</v>
      </c>
      <c r="B43" s="80">
        <v>26.733609999999999</v>
      </c>
      <c r="C43" s="80">
        <v>13.72357</v>
      </c>
      <c r="D43" s="80">
        <v>4.1526899999999998</v>
      </c>
      <c r="E43" s="80">
        <v>5.3252699999999997</v>
      </c>
      <c r="F43" s="115"/>
      <c r="G43" s="93">
        <f>IF(OR('Tabel B1'!T43&lt;5,'Tabel B1'!B43&lt;0.5),"-",IFERROR('Tabel B1'!B43/'Tabel B1'!T43*100,"-"))</f>
        <v>5.4558387755102036</v>
      </c>
      <c r="H43" s="93">
        <f>IF(OR('Tabel B1'!U43&lt;5,'Tabel B1'!C43&lt;0.5),"-",IFERROR('Tabel B1'!C43/'Tabel B1'!U43*100,"-"))</f>
        <v>11.436308333333333</v>
      </c>
      <c r="I43" s="93">
        <f>IF(OR('Tabel B1'!V43&lt;5,'Tabel B1'!D43&lt;0.5),"-",IFERROR('Tabel B1'!D43/'Tabel B1'!V43*100,"-"))</f>
        <v>8.6514374999999983</v>
      </c>
      <c r="J43" s="93">
        <f>IF(OR('Tabel B1'!W43&lt;5,'Tabel B1'!E43&lt;0.5),"-",IFERROR('Tabel B1'!E43/'Tabel B1'!W43*100,"-"))</f>
        <v>9.8616111111111113</v>
      </c>
      <c r="K43" s="115"/>
      <c r="L43" s="93">
        <f>IF(OR('Tabel B1'!X43&lt;5,'Tabel B1'!Z43&lt;0.5),"-",IFERROR('Tabel B1'!Z43/'Tabel B1'!X43*100,"-"))</f>
        <v>5.5049902370990234</v>
      </c>
      <c r="R43" s="33" t="s">
        <v>56</v>
      </c>
      <c r="S43" s="32"/>
      <c r="T43" s="37">
        <v>490</v>
      </c>
      <c r="U43" s="37">
        <v>120</v>
      </c>
      <c r="V43" s="74">
        <v>48</v>
      </c>
      <c r="W43" s="37">
        <v>54</v>
      </c>
      <c r="X43" s="36">
        <v>1434</v>
      </c>
      <c r="Y43" s="37">
        <v>98</v>
      </c>
      <c r="Z43" s="74">
        <v>78.941559999999996</v>
      </c>
    </row>
    <row r="44" spans="1:26" ht="15.75" customHeight="1" x14ac:dyDescent="0.2">
      <c r="A44" s="90" t="s">
        <v>57</v>
      </c>
      <c r="B44" s="91">
        <v>131.35471000000001</v>
      </c>
      <c r="C44" s="91">
        <v>104.06037999999999</v>
      </c>
      <c r="D44" s="91">
        <v>42.68571</v>
      </c>
      <c r="E44" s="91">
        <v>30.520800000000001</v>
      </c>
      <c r="F44" s="115"/>
      <c r="G44" s="94">
        <f>IF(OR('Tabel B1'!T44&lt;5,'Tabel B1'!B44&lt;0.5),"-",IFERROR('Tabel B1'!B44/'Tabel B1'!T44*100,"-"))</f>
        <v>10.011791920731708</v>
      </c>
      <c r="H44" s="94">
        <f>IF(OR('Tabel B1'!U44&lt;5,'Tabel B1'!C44&lt;0.5),"-",IFERROR('Tabel B1'!C44/'Tabel B1'!U44*100,"-"))</f>
        <v>14.972716546762591</v>
      </c>
      <c r="I44" s="94">
        <f>IF(OR('Tabel B1'!V44&lt;5,'Tabel B1'!D44&lt;0.5),"-",IFERROR('Tabel B1'!D44/'Tabel B1'!V44*100,"-"))</f>
        <v>19.946593457943926</v>
      </c>
      <c r="J44" s="94">
        <f>IF(OR('Tabel B1'!W44&lt;5,'Tabel B1'!E44&lt;0.5),"-",IFERROR('Tabel B1'!E44/'Tabel B1'!W44*100,"-"))</f>
        <v>12.208320000000001</v>
      </c>
      <c r="K44" s="115"/>
      <c r="L44" s="94">
        <f>IF(OR('Tabel B1'!X44&lt;5,'Tabel B1'!Z44&lt;0.5),"-",IFERROR('Tabel B1'!Z44/'Tabel B1'!X44*100,"-"))</f>
        <v>10.638739140427489</v>
      </c>
      <c r="R44" s="31" t="s">
        <v>57</v>
      </c>
      <c r="S44" s="32"/>
      <c r="T44" s="37">
        <v>1312</v>
      </c>
      <c r="U44" s="37">
        <v>695</v>
      </c>
      <c r="V44" s="74">
        <v>214</v>
      </c>
      <c r="W44" s="37">
        <v>250</v>
      </c>
      <c r="X44" s="36">
        <v>4351</v>
      </c>
      <c r="Y44" s="37">
        <v>562</v>
      </c>
      <c r="Z44" s="74">
        <v>462.89154000000002</v>
      </c>
    </row>
    <row r="45" spans="1:26" ht="15.75" customHeight="1" x14ac:dyDescent="0.2">
      <c r="A45" s="83" t="s">
        <v>58</v>
      </c>
      <c r="B45" s="84">
        <v>101.35907</v>
      </c>
      <c r="C45" s="84">
        <v>44.086570000000002</v>
      </c>
      <c r="D45" s="84">
        <v>29.477329999999998</v>
      </c>
      <c r="E45" s="84">
        <v>15.59159</v>
      </c>
      <c r="F45" s="115"/>
      <c r="G45" s="95">
        <f>IF(OR('Tabel B1'!T45&lt;5,'Tabel B1'!B45&lt;0.5),"-",IFERROR('Tabel B1'!B45/'Tabel B1'!T45*100,"-"))</f>
        <v>10.580278705636744</v>
      </c>
      <c r="H45" s="95">
        <f>IF(OR('Tabel B1'!U45&lt;5,'Tabel B1'!C45&lt;0.5),"-",IFERROR('Tabel B1'!C45/'Tabel B1'!U45*100,"-"))</f>
        <v>10.300600467289719</v>
      </c>
      <c r="I45" s="95">
        <f>IF(OR('Tabel B1'!V45&lt;5,'Tabel B1'!D45&lt;0.5),"-",IFERROR('Tabel B1'!D45/'Tabel B1'!V45*100,"-"))</f>
        <v>12.872196506550218</v>
      </c>
      <c r="J45" s="95">
        <f>IF(OR('Tabel B1'!W45&lt;5,'Tabel B1'!E45&lt;0.5),"-",IFERROR('Tabel B1'!E45/'Tabel B1'!W45*100,"-"))</f>
        <v>8.4736902173913045</v>
      </c>
      <c r="K45" s="115"/>
      <c r="L45" s="95">
        <f>IF(OR('Tabel B1'!X45&lt;5,'Tabel B1'!Z45&lt;0.5),"-",IFERROR('Tabel B1'!Z45/'Tabel B1'!X45*100,"-"))</f>
        <v>8.4958499866773245</v>
      </c>
      <c r="M45" t="s">
        <v>157</v>
      </c>
      <c r="R45" s="33" t="s">
        <v>58</v>
      </c>
      <c r="S45" s="32"/>
      <c r="T45" s="37">
        <v>958</v>
      </c>
      <c r="U45" s="37">
        <v>428</v>
      </c>
      <c r="V45" s="74">
        <v>229</v>
      </c>
      <c r="W45" s="37">
        <v>184</v>
      </c>
      <c r="X45" s="36">
        <v>3753</v>
      </c>
      <c r="Y45" s="37">
        <v>382</v>
      </c>
      <c r="Z45" s="74">
        <v>318.84924999999998</v>
      </c>
    </row>
    <row r="46" spans="1:26" ht="15.75" customHeight="1" x14ac:dyDescent="0.2">
      <c r="A46" s="79" t="s">
        <v>59</v>
      </c>
      <c r="B46" s="80">
        <v>516.27455999999995</v>
      </c>
      <c r="C46" s="80">
        <v>129.55779000000001</v>
      </c>
      <c r="D46" s="80">
        <v>66.265829999999994</v>
      </c>
      <c r="E46" s="80">
        <v>49.176070000000003</v>
      </c>
      <c r="F46" s="115"/>
      <c r="G46" s="93">
        <f>IF(OR('Tabel B1'!T46&lt;5,'Tabel B1'!B46&lt;0.5),"-",IFERROR('Tabel B1'!B46/'Tabel B1'!T46*100,"-"))</f>
        <v>6.8137067440939685</v>
      </c>
      <c r="H46" s="93">
        <f>IF(OR('Tabel B1'!U46&lt;5,'Tabel B1'!C46&lt;0.5),"-",IFERROR('Tabel B1'!C46/'Tabel B1'!U46*100,"-"))</f>
        <v>7.003123783783785</v>
      </c>
      <c r="I46" s="93">
        <f>IF(OR('Tabel B1'!V46&lt;5,'Tabel B1'!D46&lt;0.5),"-",IFERROR('Tabel B1'!D46/'Tabel B1'!V46*100,"-"))</f>
        <v>8.7653214285714274</v>
      </c>
      <c r="J46" s="93">
        <f>IF(OR('Tabel B1'!W46&lt;5,'Tabel B1'!E46&lt;0.5),"-",IFERROR('Tabel B1'!E46/'Tabel B1'!W46*100,"-"))</f>
        <v>5.8752771804062132</v>
      </c>
      <c r="K46" s="115"/>
      <c r="L46" s="93">
        <f>IF(OR('Tabel B1'!X46&lt;5,'Tabel B1'!Z46&lt;0.5),"-",IFERROR('Tabel B1'!Z46/'Tabel B1'!X46*100,"-"))</f>
        <v>5.4719719173660426</v>
      </c>
      <c r="R46" s="31" t="s">
        <v>59</v>
      </c>
      <c r="S46" s="32"/>
      <c r="T46" s="37">
        <v>7577</v>
      </c>
      <c r="U46" s="37">
        <v>1850</v>
      </c>
      <c r="V46" s="74">
        <v>756</v>
      </c>
      <c r="W46" s="37">
        <v>837</v>
      </c>
      <c r="X46" s="36">
        <v>24784</v>
      </c>
      <c r="Y46" s="37">
        <v>1598</v>
      </c>
      <c r="Z46" s="74">
        <v>1356.1735200000001</v>
      </c>
    </row>
    <row r="47" spans="1:26" ht="15.75" customHeight="1" x14ac:dyDescent="0.2">
      <c r="A47" s="38"/>
      <c r="K47" s="115"/>
      <c r="R47" s="32"/>
      <c r="S47" s="32"/>
      <c r="T47" s="37"/>
      <c r="U47" s="37"/>
      <c r="V47" s="74"/>
      <c r="W47" s="37"/>
      <c r="X47" s="37"/>
      <c r="Y47" s="37"/>
      <c r="Z47" s="74"/>
    </row>
    <row r="48" spans="1:26" ht="15.75" customHeight="1" x14ac:dyDescent="0.2">
      <c r="A48" s="88" t="s">
        <v>20</v>
      </c>
      <c r="B48" s="89">
        <f>SUM(B9:B46)-SUM(B17:B20)</f>
        <v>5021.3416200000001</v>
      </c>
      <c r="C48" s="89">
        <f>SUM(C9:C46)-SUM(C17:C20)</f>
        <v>2376.6507799999999</v>
      </c>
      <c r="D48" s="89">
        <f>SUM(D9:D46)-SUM(D17:D20)</f>
        <v>1154.6776200000002</v>
      </c>
      <c r="E48" s="89">
        <f>SUM(E9:E46)-SUM(E17:E20)</f>
        <v>943.52054999999996</v>
      </c>
      <c r="F48" s="108">
        <f t="shared" ref="F48" si="0">SUM(F9:F46)-SUM(F17:F20)</f>
        <v>0</v>
      </c>
      <c r="G48" s="92">
        <f>IF(OR('Tabel B1'!T48&lt;5,'Tabel B1'!B48&lt;0.5),"-",IFERROR('Tabel B1'!B48/'Tabel B1'!T48*100,"-"))</f>
        <v>5.4481496647353689</v>
      </c>
      <c r="H48" s="92">
        <f>IF(OR('Tabel B1'!U48&lt;5,'Tabel B1'!C48&lt;0.5),"-",IFERROR('Tabel B1'!C48/'Tabel B1'!U48*100,"-"))</f>
        <v>6.3006038546167913</v>
      </c>
      <c r="I48" s="92">
        <f>IF(OR('Tabel B1'!V48&lt;5,'Tabel B1'!D48&lt;0.5),"-",IFERROR('Tabel B1'!D48/'Tabel B1'!V48*100,"-"))</f>
        <v>7.1505921476343826</v>
      </c>
      <c r="J48" s="92">
        <f>IF(OR('Tabel B1'!W48&lt;5,'Tabel B1'!E48&lt;0.5),"-",IFERROR('Tabel B1'!E48/'Tabel B1'!W48*100,"-"))</f>
        <v>6.2484804635761586</v>
      </c>
      <c r="K48" s="108"/>
      <c r="L48" s="92">
        <f>IF(OR('Tabel B1'!X48&lt;5,'Tabel B1'!Z48&lt;0.5),"-",IFERROR('Tabel B1'!Z48/'Tabel B1'!X48*100,"-"))</f>
        <v>4.2940721897104197</v>
      </c>
      <c r="R48" t="s">
        <v>20</v>
      </c>
      <c r="T48">
        <v>92166</v>
      </c>
      <c r="U48">
        <v>37721</v>
      </c>
      <c r="V48">
        <v>16148</v>
      </c>
      <c r="W48">
        <v>15100</v>
      </c>
      <c r="X48">
        <v>370122</v>
      </c>
      <c r="Y48">
        <v>18709</v>
      </c>
      <c r="Z48">
        <v>15893.30587</v>
      </c>
    </row>
    <row r="49" spans="1:26" ht="15.75" customHeight="1" x14ac:dyDescent="0.2">
      <c r="A49" s="27"/>
      <c r="B49" s="70"/>
      <c r="C49" s="70"/>
      <c r="D49" s="70"/>
      <c r="E49" s="70"/>
      <c r="F49" s="137"/>
      <c r="G49" s="46"/>
      <c r="H49" s="46"/>
      <c r="I49" s="46"/>
      <c r="J49" s="46"/>
      <c r="K49" s="115"/>
      <c r="L49" s="46"/>
      <c r="R49" s="32"/>
      <c r="S49" s="32"/>
      <c r="T49" s="37"/>
      <c r="U49" s="37"/>
      <c r="V49" s="74"/>
      <c r="W49" s="37"/>
      <c r="X49" s="37"/>
      <c r="Y49" s="37"/>
      <c r="Z49" s="74"/>
    </row>
    <row r="50" spans="1:26" ht="15.75" customHeight="1" x14ac:dyDescent="0.2">
      <c r="A50" s="90" t="s">
        <v>60</v>
      </c>
      <c r="B50" s="91">
        <v>361.23745000000002</v>
      </c>
      <c r="C50" s="91">
        <v>176.72925000000001</v>
      </c>
      <c r="D50" s="91">
        <v>149.43616</v>
      </c>
      <c r="E50" s="91">
        <v>127.84195</v>
      </c>
      <c r="F50" s="76"/>
      <c r="G50" s="94">
        <f>IF(OR('Tabel B1'!T50&lt;5,'Tabel B1'!B50&lt;0.5),"-",IFERROR('Tabel B1'!B50/'Tabel B1'!T50*100,"-"))</f>
        <v>3.7957071556162658</v>
      </c>
      <c r="H50" s="94">
        <f>IF(OR('Tabel B1'!U50&lt;5,'Tabel B1'!C50&lt;0.5),"-",IFERROR('Tabel B1'!C50/'Tabel B1'!U50*100,"-"))</f>
        <v>3.2770118672353048</v>
      </c>
      <c r="I50" s="94">
        <f>IF(OR('Tabel B1'!V50&lt;5,'Tabel B1'!D50&lt;0.5),"-",IFERROR('Tabel B1'!D50/'Tabel B1'!V50*100,"-"))</f>
        <v>4.0106323134728932</v>
      </c>
      <c r="J50" s="94">
        <f>IF(OR('Tabel B1'!W50&lt;5,'Tabel B1'!E50&lt;0.5),"-",IFERROR('Tabel B1'!E50/'Tabel B1'!W50*100,"-"))</f>
        <v>4.4174827228749134</v>
      </c>
      <c r="K50" s="115"/>
      <c r="L50" s="94">
        <f>IF(OR('Tabel B1'!X50&lt;5,'Tabel B1'!Z50&lt;0.5),"-",IFERROR('Tabel B1'!Z50/'Tabel B1'!X50*100,"-"))</f>
        <v>2.5187822851900927</v>
      </c>
      <c r="R50" s="31" t="s">
        <v>150</v>
      </c>
      <c r="S50" s="32"/>
      <c r="T50" s="36">
        <v>9517</v>
      </c>
      <c r="U50" s="36">
        <v>5393</v>
      </c>
      <c r="V50" s="36">
        <v>3726</v>
      </c>
      <c r="W50" s="36">
        <v>2894</v>
      </c>
      <c r="X50" s="36">
        <v>68677</v>
      </c>
      <c r="Y50" s="36">
        <v>1973</v>
      </c>
      <c r="Z50" s="36">
        <v>1729.82411</v>
      </c>
    </row>
    <row r="51" spans="1:26" ht="15.75" customHeight="1" x14ac:dyDescent="0.2">
      <c r="A51" s="83" t="s">
        <v>61</v>
      </c>
      <c r="B51" s="84">
        <v>1468.49747</v>
      </c>
      <c r="C51" s="84">
        <v>873.94312000000002</v>
      </c>
      <c r="D51" s="84">
        <v>299.1268</v>
      </c>
      <c r="E51" s="84">
        <v>315.44376999999997</v>
      </c>
      <c r="F51" s="76"/>
      <c r="G51" s="95">
        <f>IF(OR('Tabel B1'!T51&lt;5,'Tabel B1'!B51&lt;0.5),"-",IFERROR('Tabel B1'!B51/'Tabel B1'!T51*100,"-"))</f>
        <v>7.4080485799324025</v>
      </c>
      <c r="H51" s="95">
        <f>IF(OR('Tabel B1'!U51&lt;5,'Tabel B1'!C51&lt;0.5),"-",IFERROR('Tabel B1'!C51/'Tabel B1'!U51*100,"-"))</f>
        <v>9.8650312676374305</v>
      </c>
      <c r="I51" s="95">
        <f>IF(OR('Tabel B1'!V51&lt;5,'Tabel B1'!D51&lt;0.5),"-",IFERROR('Tabel B1'!D51/'Tabel B1'!V51*100,"-"))</f>
        <v>10.244068493150685</v>
      </c>
      <c r="J51" s="95">
        <f>IF(OR('Tabel B1'!W51&lt;5,'Tabel B1'!E51&lt;0.5),"-",IFERROR('Tabel B1'!E51/'Tabel B1'!W51*100,"-"))</f>
        <v>9.37425765230312</v>
      </c>
      <c r="K51" s="115"/>
      <c r="L51" s="95">
        <f>IF(OR('Tabel B1'!X51&lt;5,'Tabel B1'!Z51&lt;0.5),"-",IFERROR('Tabel B1'!Z51/'Tabel B1'!X51*100,"-"))</f>
        <v>6.5847125328533878</v>
      </c>
      <c r="R51" s="33" t="s">
        <v>151</v>
      </c>
      <c r="S51" s="32"/>
      <c r="T51" s="36">
        <v>19823</v>
      </c>
      <c r="U51" s="36">
        <v>8859</v>
      </c>
      <c r="V51" s="36">
        <v>2920</v>
      </c>
      <c r="W51" s="36">
        <v>3365</v>
      </c>
      <c r="X51" s="36">
        <v>70008</v>
      </c>
      <c r="Y51" s="36">
        <v>5525</v>
      </c>
      <c r="Z51" s="36">
        <v>4609.8255499999996</v>
      </c>
    </row>
    <row r="52" spans="1:26" ht="15.75" customHeight="1" x14ac:dyDescent="0.2">
      <c r="A52" s="79" t="s">
        <v>62</v>
      </c>
      <c r="B52" s="80">
        <v>1096.7816399999999</v>
      </c>
      <c r="C52" s="80">
        <v>454.17140000000001</v>
      </c>
      <c r="D52" s="80">
        <v>244.36537000000001</v>
      </c>
      <c r="E52" s="80">
        <v>193.88324</v>
      </c>
      <c r="F52" s="76"/>
      <c r="G52" s="93">
        <f>IF(OR('Tabel B1'!T52&lt;5,'Tabel B1'!B52&lt;0.5),"-",IFERROR('Tabel B1'!B52/'Tabel B1'!T52*100,"-"))</f>
        <v>3.76138290064817</v>
      </c>
      <c r="H52" s="93">
        <f>IF(OR('Tabel B1'!U52&lt;5,'Tabel B1'!C52&lt;0.5),"-",IFERROR('Tabel B1'!C52/'Tabel B1'!U52*100,"-"))</f>
        <v>4.6183790929428516</v>
      </c>
      <c r="I52" s="93">
        <f>IF(OR('Tabel B1'!V52&lt;5,'Tabel B1'!D52&lt;0.5),"-",IFERROR('Tabel B1'!D52/'Tabel B1'!V52*100,"-"))</f>
        <v>6.5531072673639041</v>
      </c>
      <c r="J52" s="93">
        <f>IF(OR('Tabel B1'!W52&lt;5,'Tabel B1'!E52&lt;0.5),"-",IFERROR('Tabel B1'!E52/'Tabel B1'!W52*100,"-"))</f>
        <v>5.6427019790454018</v>
      </c>
      <c r="K52" s="115"/>
      <c r="L52" s="93">
        <f>IF(OR('Tabel B1'!X52&lt;5,'Tabel B1'!Z52&lt;0.5),"-",IFERROR('Tabel B1'!Z52/'Tabel B1'!X52*100,"-"))</f>
        <v>3.3917679303740988</v>
      </c>
      <c r="R52" s="31" t="s">
        <v>152</v>
      </c>
      <c r="S52" s="32"/>
      <c r="T52" s="36">
        <v>29159</v>
      </c>
      <c r="U52" s="36">
        <v>9834</v>
      </c>
      <c r="V52" s="36">
        <v>3729</v>
      </c>
      <c r="W52" s="36">
        <v>3436</v>
      </c>
      <c r="X52" s="36">
        <v>99733</v>
      </c>
      <c r="Y52" s="36">
        <v>3954</v>
      </c>
      <c r="Z52" s="36">
        <v>3382.71191</v>
      </c>
    </row>
    <row r="53" spans="1:26" ht="15.75" customHeight="1" x14ac:dyDescent="0.2">
      <c r="A53" s="27" t="s">
        <v>63</v>
      </c>
      <c r="R53" s="33" t="s">
        <v>153</v>
      </c>
      <c r="S53" s="32"/>
      <c r="T53" s="36">
        <v>709</v>
      </c>
      <c r="U53" s="36">
        <v>125</v>
      </c>
      <c r="V53" s="36">
        <v>48</v>
      </c>
      <c r="W53" s="36">
        <v>57</v>
      </c>
      <c r="X53" s="36">
        <v>3919</v>
      </c>
      <c r="Y53" s="36">
        <v>141</v>
      </c>
      <c r="Z53" s="36">
        <v>122.66325999999999</v>
      </c>
    </row>
  </sheetData>
  <mergeCells count="3">
    <mergeCell ref="A3:L3"/>
    <mergeCell ref="B5:E5"/>
    <mergeCell ref="G5:J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25"/>
  <dimension ref="A1:AA48"/>
  <sheetViews>
    <sheetView topLeftCell="A22" workbookViewId="0">
      <selection activeCell="C38" sqref="C38"/>
    </sheetView>
  </sheetViews>
  <sheetFormatPr defaultRowHeight="12.75" x14ac:dyDescent="0.2"/>
  <cols>
    <col min="1" max="1" width="17.140625" style="58" customWidth="1"/>
    <col min="2" max="2" width="1.140625" style="58" customWidth="1"/>
    <col min="3" max="3" width="108.7109375" style="58" customWidth="1"/>
    <col min="4" max="16384" width="9.140625" style="58"/>
  </cols>
  <sheetData>
    <row r="1" spans="1:27" ht="15.75" customHeight="1" x14ac:dyDescent="0.2"/>
    <row r="2" spans="1:27" ht="15.75" customHeight="1" x14ac:dyDescent="0.2"/>
    <row r="3" spans="1:27" ht="15.75" customHeight="1" x14ac:dyDescent="0.25">
      <c r="A3" s="193" t="s">
        <v>87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</row>
    <row r="4" spans="1:27" ht="15.75" customHeight="1" x14ac:dyDescent="0.2"/>
    <row r="5" spans="1:27" ht="15.75" customHeight="1" x14ac:dyDescent="0.2"/>
    <row r="6" spans="1:27" ht="15.75" customHeight="1" x14ac:dyDescent="0.2"/>
    <row r="7" spans="1:27" ht="15.75" customHeight="1" x14ac:dyDescent="0.2">
      <c r="C7" s="168" t="s">
        <v>88</v>
      </c>
    </row>
    <row r="8" spans="1:27" ht="15.75" hidden="1" customHeight="1" x14ac:dyDescent="0.2"/>
    <row r="9" spans="1:27" s="78" customFormat="1" ht="18.75" customHeight="1" x14ac:dyDescent="0.2">
      <c r="A9" s="169" t="s">
        <v>210</v>
      </c>
      <c r="B9" s="170"/>
      <c r="C9" s="171" t="s">
        <v>89</v>
      </c>
    </row>
    <row r="10" spans="1:27" s="78" customFormat="1" ht="18.75" customHeight="1" x14ac:dyDescent="0.2">
      <c r="A10" s="172" t="s">
        <v>211</v>
      </c>
      <c r="B10" s="170"/>
      <c r="C10" s="173" t="s">
        <v>90</v>
      </c>
    </row>
    <row r="11" spans="1:27" s="78" customFormat="1" ht="18.75" customHeight="1" x14ac:dyDescent="0.2">
      <c r="A11" s="174" t="s">
        <v>209</v>
      </c>
      <c r="B11" s="170"/>
      <c r="C11" s="175" t="s">
        <v>200</v>
      </c>
    </row>
    <row r="12" spans="1:27" s="78" customFormat="1" ht="18.75" customHeight="1" x14ac:dyDescent="0.2">
      <c r="A12" s="169" t="s">
        <v>91</v>
      </c>
      <c r="B12" s="170"/>
      <c r="C12" s="171" t="s">
        <v>201</v>
      </c>
    </row>
    <row r="13" spans="1:27" s="78" customFormat="1" ht="18.75" customHeight="1" x14ac:dyDescent="0.2">
      <c r="A13" s="172" t="s">
        <v>92</v>
      </c>
      <c r="B13" s="170"/>
      <c r="C13" s="173" t="s">
        <v>93</v>
      </c>
      <c r="AA13" s="78" t="s">
        <v>154</v>
      </c>
    </row>
    <row r="14" spans="1:27" s="78" customFormat="1" ht="18.75" customHeight="1" x14ac:dyDescent="0.2">
      <c r="A14" s="174" t="s">
        <v>94</v>
      </c>
      <c r="B14" s="170"/>
      <c r="C14" s="175" t="s">
        <v>95</v>
      </c>
    </row>
    <row r="15" spans="1:27" s="78" customFormat="1" ht="18.75" customHeight="1" x14ac:dyDescent="0.2">
      <c r="A15" s="169" t="s">
        <v>96</v>
      </c>
      <c r="B15" s="170"/>
      <c r="C15" s="171" t="s">
        <v>97</v>
      </c>
    </row>
    <row r="16" spans="1:27" s="78" customFormat="1" ht="18.75" customHeight="1" x14ac:dyDescent="0.2">
      <c r="A16" s="172" t="s">
        <v>98</v>
      </c>
      <c r="B16" s="170"/>
      <c r="C16" s="173" t="s">
        <v>99</v>
      </c>
    </row>
    <row r="17" spans="1:3" s="78" customFormat="1" ht="27" customHeight="1" x14ac:dyDescent="0.2">
      <c r="A17" s="174" t="s">
        <v>35</v>
      </c>
      <c r="B17" s="170"/>
      <c r="C17" s="176" t="s">
        <v>100</v>
      </c>
    </row>
    <row r="18" spans="1:3" s="78" customFormat="1" ht="18.75" customHeight="1" x14ac:dyDescent="0.2">
      <c r="A18" s="169" t="s">
        <v>101</v>
      </c>
      <c r="B18" s="170"/>
      <c r="C18" s="171" t="s">
        <v>102</v>
      </c>
    </row>
    <row r="19" spans="1:3" s="78" customFormat="1" ht="18.75" customHeight="1" x14ac:dyDescent="0.2">
      <c r="A19" s="172" t="s">
        <v>37</v>
      </c>
      <c r="B19" s="170"/>
      <c r="C19" s="173" t="s">
        <v>103</v>
      </c>
    </row>
    <row r="20" spans="1:3" s="78" customFormat="1" ht="18.75" customHeight="1" x14ac:dyDescent="0.2">
      <c r="A20" s="174" t="s">
        <v>104</v>
      </c>
      <c r="B20" s="170"/>
      <c r="C20" s="175" t="s">
        <v>105</v>
      </c>
    </row>
    <row r="21" spans="1:3" s="78" customFormat="1" ht="27" customHeight="1" x14ac:dyDescent="0.2">
      <c r="A21" s="169" t="s">
        <v>106</v>
      </c>
      <c r="B21" s="177">
        <v>22284</v>
      </c>
      <c r="C21" s="178" t="s">
        <v>215</v>
      </c>
    </row>
    <row r="22" spans="1:3" s="78" customFormat="1" ht="18.75" customHeight="1" x14ac:dyDescent="0.2">
      <c r="A22" s="172" t="s">
        <v>107</v>
      </c>
      <c r="B22" s="170"/>
      <c r="C22" s="173" t="s">
        <v>108</v>
      </c>
    </row>
    <row r="23" spans="1:3" s="78" customFormat="1" ht="18.75" customHeight="1" x14ac:dyDescent="0.2">
      <c r="A23" s="174" t="s">
        <v>109</v>
      </c>
      <c r="B23" s="170"/>
      <c r="C23" s="175" t="s">
        <v>110</v>
      </c>
    </row>
    <row r="24" spans="1:3" s="78" customFormat="1" ht="18.75" customHeight="1" x14ac:dyDescent="0.2">
      <c r="A24" s="169" t="s">
        <v>42</v>
      </c>
      <c r="B24" s="170"/>
      <c r="C24" s="171" t="s">
        <v>213</v>
      </c>
    </row>
    <row r="25" spans="1:3" s="78" customFormat="1" ht="18.75" customHeight="1" x14ac:dyDescent="0.2">
      <c r="A25" s="172" t="s">
        <v>111</v>
      </c>
      <c r="B25" s="170"/>
      <c r="C25" s="173" t="s">
        <v>112</v>
      </c>
    </row>
    <row r="26" spans="1:3" s="78" customFormat="1" ht="18.75" customHeight="1" x14ac:dyDescent="0.2">
      <c r="A26" s="174" t="s">
        <v>113</v>
      </c>
      <c r="B26" s="170"/>
      <c r="C26" s="175" t="s">
        <v>114</v>
      </c>
    </row>
    <row r="27" spans="1:3" s="78" customFormat="1" ht="18.75" customHeight="1" x14ac:dyDescent="0.2">
      <c r="A27" s="169" t="s">
        <v>115</v>
      </c>
      <c r="B27" s="170"/>
      <c r="C27" s="171" t="s">
        <v>202</v>
      </c>
    </row>
    <row r="28" spans="1:3" s="78" customFormat="1" ht="18.75" customHeight="1" x14ac:dyDescent="0.2">
      <c r="A28" s="172" t="s">
        <v>116</v>
      </c>
      <c r="B28" s="170"/>
      <c r="C28" s="173" t="s">
        <v>117</v>
      </c>
    </row>
    <row r="29" spans="1:3" s="78" customFormat="1" ht="18.75" customHeight="1" x14ac:dyDescent="0.2">
      <c r="A29" s="174" t="s">
        <v>118</v>
      </c>
      <c r="B29" s="170"/>
      <c r="C29" s="175" t="s">
        <v>119</v>
      </c>
    </row>
    <row r="30" spans="1:3" s="78" customFormat="1" ht="18.75" customHeight="1" x14ac:dyDescent="0.2">
      <c r="A30" s="169" t="s">
        <v>120</v>
      </c>
      <c r="B30" s="170"/>
      <c r="C30" s="171" t="s">
        <v>121</v>
      </c>
    </row>
    <row r="31" spans="1:3" s="78" customFormat="1" ht="18.75" customHeight="1" x14ac:dyDescent="0.2">
      <c r="A31" s="172" t="s">
        <v>122</v>
      </c>
      <c r="B31" s="170"/>
      <c r="C31" s="173" t="s">
        <v>123</v>
      </c>
    </row>
    <row r="32" spans="1:3" s="78" customFormat="1" ht="27" customHeight="1" x14ac:dyDescent="0.2">
      <c r="A32" s="174" t="s">
        <v>124</v>
      </c>
      <c r="B32" s="170"/>
      <c r="C32" s="176" t="s">
        <v>125</v>
      </c>
    </row>
    <row r="33" spans="1:11" s="78" customFormat="1" ht="18.75" customHeight="1" x14ac:dyDescent="0.2">
      <c r="A33" s="169" t="s">
        <v>126</v>
      </c>
      <c r="B33" s="170"/>
      <c r="C33" s="171" t="s">
        <v>127</v>
      </c>
    </row>
    <row r="34" spans="1:11" s="78" customFormat="1" ht="18.75" customHeight="1" x14ac:dyDescent="0.2">
      <c r="A34" s="172" t="s">
        <v>128</v>
      </c>
      <c r="B34" s="170"/>
      <c r="C34" s="173" t="s">
        <v>129</v>
      </c>
    </row>
    <row r="35" spans="1:11" s="78" customFormat="1" ht="18.75" customHeight="1" x14ac:dyDescent="0.2">
      <c r="A35" s="174" t="s">
        <v>53</v>
      </c>
      <c r="B35" s="170"/>
      <c r="C35" s="175" t="s">
        <v>130</v>
      </c>
    </row>
    <row r="36" spans="1:11" s="78" customFormat="1" ht="18.75" customHeight="1" x14ac:dyDescent="0.2">
      <c r="A36" s="169" t="s">
        <v>131</v>
      </c>
      <c r="B36" s="170"/>
      <c r="C36" s="171" t="s">
        <v>132</v>
      </c>
    </row>
    <row r="37" spans="1:11" s="78" customFormat="1" ht="18.75" customHeight="1" x14ac:dyDescent="0.2">
      <c r="A37" s="172" t="s">
        <v>214</v>
      </c>
      <c r="B37" s="170"/>
      <c r="C37" s="173" t="s">
        <v>216</v>
      </c>
    </row>
    <row r="38" spans="1:11" s="78" customFormat="1" ht="18.75" customHeight="1" x14ac:dyDescent="0.2">
      <c r="A38" s="174" t="s">
        <v>133</v>
      </c>
      <c r="B38" s="170"/>
      <c r="C38" s="175" t="s">
        <v>133</v>
      </c>
    </row>
    <row r="39" spans="1:11" s="78" customFormat="1" ht="18.75" customHeight="1" x14ac:dyDescent="0.2">
      <c r="A39" s="169" t="s">
        <v>134</v>
      </c>
      <c r="B39" s="170"/>
      <c r="C39" s="171" t="s">
        <v>135</v>
      </c>
    </row>
    <row r="40" spans="1:11" s="78" customFormat="1" ht="18.75" customHeight="1" x14ac:dyDescent="0.2">
      <c r="A40" s="172" t="s">
        <v>136</v>
      </c>
      <c r="B40" s="170"/>
      <c r="C40" s="173" t="s">
        <v>137</v>
      </c>
    </row>
    <row r="41" spans="1:11" s="78" customFormat="1" ht="18.75" customHeight="1" x14ac:dyDescent="0.2">
      <c r="A41" s="174" t="s">
        <v>138</v>
      </c>
      <c r="B41" s="170"/>
      <c r="C41" s="175" t="s">
        <v>139</v>
      </c>
    </row>
    <row r="42" spans="1:11" s="78" customFormat="1" ht="27" customHeight="1" x14ac:dyDescent="0.2">
      <c r="A42" s="169" t="s">
        <v>140</v>
      </c>
      <c r="B42" s="170"/>
      <c r="C42" s="178" t="s">
        <v>212</v>
      </c>
    </row>
    <row r="43" spans="1:11" ht="15.75" customHeight="1" x14ac:dyDescent="0.2"/>
    <row r="44" spans="1:11" ht="15.75" customHeight="1" x14ac:dyDescent="0.2"/>
    <row r="45" spans="1:11" ht="15.75" customHeight="1" x14ac:dyDescent="0.2"/>
    <row r="48" spans="1:11" x14ac:dyDescent="0.2">
      <c r="B48" s="58">
        <f>SUM(B9:B46)-SUM(B17:B20)</f>
        <v>22284</v>
      </c>
      <c r="C48" s="73"/>
      <c r="H48" s="73"/>
      <c r="I48" s="73"/>
      <c r="J48" s="73"/>
      <c r="K48" s="73"/>
    </row>
  </sheetData>
  <mergeCells count="1">
    <mergeCell ref="A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3C925-0382-47D0-BF45-644F2138F44B}">
  <dimension ref="A1:AC53"/>
  <sheetViews>
    <sheetView showGridLines="0" zoomScaleNormal="100" workbookViewId="0">
      <selection activeCell="T23" sqref="T23"/>
    </sheetView>
  </sheetViews>
  <sheetFormatPr defaultRowHeight="12.75" x14ac:dyDescent="0.2"/>
  <cols>
    <col min="1" max="1" width="17.140625" style="27" customWidth="1"/>
    <col min="2" max="2" width="0.7109375" style="2" customWidth="1"/>
    <col min="3" max="4" width="9.7109375" bestFit="1" customWidth="1"/>
    <col min="5" max="5" width="0.7109375" style="2" customWidth="1"/>
    <col min="6" max="7" width="9.7109375" customWidth="1"/>
    <col min="8" max="8" width="0.7109375" style="2" customWidth="1"/>
    <col min="9" max="10" width="9.7109375" customWidth="1"/>
    <col min="11" max="11" width="5.42578125" customWidth="1"/>
    <col min="12" max="12" width="2.42578125" customWidth="1"/>
    <col min="13" max="13" width="5.42578125" customWidth="1"/>
    <col min="14" max="14" width="17.140625" customWidth="1"/>
    <col min="15" max="15" width="0.85546875" style="1" customWidth="1"/>
    <col min="16" max="17" width="9.7109375" customWidth="1"/>
    <col min="18" max="18" width="0.7109375" style="1" customWidth="1"/>
    <col min="19" max="20" width="9.7109375" customWidth="1"/>
    <col min="21" max="21" width="0.7109375" style="1" customWidth="1"/>
    <col min="22" max="23" width="9.7109375" customWidth="1"/>
    <col min="26" max="26" width="12.28515625" customWidth="1"/>
    <col min="27" max="27" width="11.7109375" customWidth="1"/>
  </cols>
  <sheetData>
    <row r="1" spans="1:25" s="24" customFormat="1" ht="15.75" customHeight="1" x14ac:dyDescent="0.25">
      <c r="A1" s="16" t="s">
        <v>21</v>
      </c>
      <c r="B1" s="2"/>
      <c r="E1" s="2"/>
      <c r="H1" s="2"/>
      <c r="L1" s="25"/>
      <c r="N1" s="16" t="s">
        <v>21</v>
      </c>
      <c r="O1" s="20"/>
      <c r="R1" s="2"/>
      <c r="U1" s="2"/>
    </row>
    <row r="2" spans="1:25" ht="15.75" customHeight="1" x14ac:dyDescent="0.2">
      <c r="L2" s="26"/>
      <c r="O2" s="20"/>
      <c r="R2" s="2"/>
      <c r="U2" s="2"/>
    </row>
    <row r="3" spans="1:25" ht="15.75" customHeight="1" x14ac:dyDescent="0.25">
      <c r="A3" s="16" t="s">
        <v>22</v>
      </c>
      <c r="L3" s="26"/>
      <c r="N3" s="16" t="s">
        <v>23</v>
      </c>
      <c r="O3" s="20"/>
      <c r="R3" s="2"/>
      <c r="U3" s="2"/>
    </row>
    <row r="4" spans="1:25" ht="15.75" customHeight="1" x14ac:dyDescent="0.2">
      <c r="L4" s="26"/>
      <c r="N4" s="27"/>
      <c r="O4" s="20"/>
      <c r="R4" s="2"/>
      <c r="U4" s="2"/>
    </row>
    <row r="5" spans="1:25" ht="15.75" customHeight="1" x14ac:dyDescent="0.2">
      <c r="L5" s="26"/>
      <c r="N5" s="27"/>
      <c r="O5" s="20"/>
      <c r="R5" s="2"/>
      <c r="U5" s="2"/>
    </row>
    <row r="6" spans="1:25" s="27" customFormat="1" ht="15.75" customHeight="1" x14ac:dyDescent="0.2">
      <c r="B6" s="2"/>
      <c r="C6" s="186" t="s">
        <v>14</v>
      </c>
      <c r="D6" s="187"/>
      <c r="E6" s="2"/>
      <c r="F6" s="186" t="s">
        <v>15</v>
      </c>
      <c r="G6" s="187"/>
      <c r="H6" s="2"/>
      <c r="I6" s="186" t="s">
        <v>13</v>
      </c>
      <c r="J6" s="187"/>
      <c r="L6" s="28"/>
      <c r="O6" s="106"/>
      <c r="P6" s="186" t="s">
        <v>14</v>
      </c>
      <c r="Q6" s="187"/>
      <c r="R6" s="2"/>
      <c r="S6" s="186" t="s">
        <v>15</v>
      </c>
      <c r="T6" s="187"/>
      <c r="U6" s="2"/>
      <c r="V6" s="186" t="s">
        <v>13</v>
      </c>
      <c r="W6" s="187"/>
    </row>
    <row r="7" spans="1:25" s="27" customFormat="1" ht="15.75" customHeight="1" x14ac:dyDescent="0.2">
      <c r="B7" s="2"/>
      <c r="C7" s="29">
        <f>Nøgletalstabeller!$M$5</f>
        <v>2020</v>
      </c>
      <c r="D7" s="29">
        <f>Nøgletalstabeller!$N$5</f>
        <v>2021</v>
      </c>
      <c r="E7" s="2"/>
      <c r="F7" s="29">
        <f>Nøgletalstabeller!$M$5</f>
        <v>2020</v>
      </c>
      <c r="G7" s="29">
        <f>Nøgletalstabeller!$N$5</f>
        <v>2021</v>
      </c>
      <c r="H7" s="2"/>
      <c r="I7" s="29">
        <f>Nøgletalstabeller!$M$5</f>
        <v>2020</v>
      </c>
      <c r="J7" s="29">
        <f>Nøgletalstabeller!$N$5</f>
        <v>2021</v>
      </c>
      <c r="L7" s="28"/>
      <c r="O7" s="107"/>
      <c r="P7" s="29">
        <f>Nøgletalstabeller!$M$5</f>
        <v>2020</v>
      </c>
      <c r="Q7" s="29">
        <f>Nøgletalstabeller!$N$5</f>
        <v>2021</v>
      </c>
      <c r="R7" s="2"/>
      <c r="S7" s="29">
        <f>Nøgletalstabeller!$M$5</f>
        <v>2020</v>
      </c>
      <c r="T7" s="29">
        <f>Nøgletalstabeller!$N$5</f>
        <v>2021</v>
      </c>
      <c r="U7" s="2"/>
      <c r="V7" s="29">
        <f>Nøgletalstabeller!$M$5</f>
        <v>2020</v>
      </c>
      <c r="W7" s="29">
        <f>Nøgletalstabeller!$N$5</f>
        <v>2021</v>
      </c>
    </row>
    <row r="8" spans="1:25" ht="15.75" customHeight="1" x14ac:dyDescent="0.2">
      <c r="C8" s="30"/>
      <c r="D8" s="30"/>
      <c r="F8" s="30"/>
      <c r="G8" s="30"/>
      <c r="I8" s="30"/>
      <c r="J8" s="30"/>
      <c r="L8" s="26"/>
      <c r="N8" s="27"/>
      <c r="O8" s="20"/>
      <c r="P8" s="30"/>
      <c r="Q8" s="30"/>
      <c r="R8" s="2"/>
      <c r="S8" s="30"/>
      <c r="T8" s="30"/>
      <c r="U8" s="2"/>
      <c r="V8" s="30"/>
      <c r="W8" s="30"/>
    </row>
    <row r="9" spans="1:25" ht="15.75" customHeight="1" x14ac:dyDescent="0.2">
      <c r="A9" s="79" t="s">
        <v>207</v>
      </c>
      <c r="B9" s="98"/>
      <c r="C9" s="80">
        <v>23742</v>
      </c>
      <c r="D9" s="80">
        <v>25148</v>
      </c>
      <c r="E9" s="103"/>
      <c r="F9" s="80">
        <v>8497</v>
      </c>
      <c r="G9" s="80">
        <v>9145</v>
      </c>
      <c r="H9" s="103"/>
      <c r="I9" s="80">
        <v>32239</v>
      </c>
      <c r="J9" s="80">
        <f>D9+G9</f>
        <v>34293</v>
      </c>
      <c r="K9" s="32"/>
      <c r="L9" s="26"/>
      <c r="N9" s="79" t="s">
        <v>207</v>
      </c>
      <c r="O9" s="98"/>
      <c r="P9" s="80">
        <v>23841</v>
      </c>
      <c r="Q9" s="80">
        <v>25220</v>
      </c>
      <c r="R9" s="103"/>
      <c r="S9" s="80">
        <v>8515</v>
      </c>
      <c r="T9" s="80">
        <v>9161</v>
      </c>
      <c r="U9" s="103"/>
      <c r="V9" s="80">
        <v>32356</v>
      </c>
      <c r="W9" s="80">
        <f>Q9+T9</f>
        <v>34381</v>
      </c>
      <c r="Y9" s="32"/>
    </row>
    <row r="10" spans="1:25" ht="15.75" customHeight="1" x14ac:dyDescent="0.2">
      <c r="A10" s="90" t="s">
        <v>208</v>
      </c>
      <c r="B10" s="98"/>
      <c r="C10" s="91">
        <v>27663</v>
      </c>
      <c r="D10" s="91">
        <v>27800</v>
      </c>
      <c r="E10" s="103"/>
      <c r="F10" s="91">
        <v>6417</v>
      </c>
      <c r="G10" s="91">
        <v>6584</v>
      </c>
      <c r="H10" s="103"/>
      <c r="I10" s="91">
        <v>34080</v>
      </c>
      <c r="J10" s="91">
        <f>D10+G10</f>
        <v>34384</v>
      </c>
      <c r="K10" s="32"/>
      <c r="L10" s="26"/>
      <c r="N10" s="90" t="s">
        <v>208</v>
      </c>
      <c r="O10" s="98"/>
      <c r="P10" s="91">
        <v>27974</v>
      </c>
      <c r="Q10" s="91">
        <v>28070</v>
      </c>
      <c r="R10" s="103"/>
      <c r="S10" s="91">
        <v>6443</v>
      </c>
      <c r="T10" s="91">
        <v>6616</v>
      </c>
      <c r="U10" s="103"/>
      <c r="V10" s="91">
        <v>34417</v>
      </c>
      <c r="W10" s="91">
        <f t="shared" ref="W10:W46" si="0">Q10+T10</f>
        <v>34686</v>
      </c>
      <c r="Y10" s="32"/>
    </row>
    <row r="11" spans="1:25" ht="15.75" customHeight="1" x14ac:dyDescent="0.2">
      <c r="A11" s="83" t="s">
        <v>209</v>
      </c>
      <c r="B11" s="98"/>
      <c r="C11" s="84">
        <v>10064</v>
      </c>
      <c r="D11" s="84">
        <v>11380</v>
      </c>
      <c r="E11" s="103"/>
      <c r="F11" s="84">
        <v>8268</v>
      </c>
      <c r="G11" s="84">
        <v>9420</v>
      </c>
      <c r="H11" s="103"/>
      <c r="I11" s="84">
        <v>18332</v>
      </c>
      <c r="J11" s="84">
        <f>D11+G11</f>
        <v>20800</v>
      </c>
      <c r="K11" s="32"/>
      <c r="L11" s="26"/>
      <c r="N11" s="83" t="s">
        <v>209</v>
      </c>
      <c r="O11" s="98"/>
      <c r="P11" s="84">
        <v>10072</v>
      </c>
      <c r="Q11" s="84">
        <v>11388</v>
      </c>
      <c r="R11" s="103"/>
      <c r="S11" s="84">
        <v>8271</v>
      </c>
      <c r="T11" s="84">
        <v>9425</v>
      </c>
      <c r="U11" s="103"/>
      <c r="V11" s="84">
        <v>18343</v>
      </c>
      <c r="W11" s="84">
        <f t="shared" si="0"/>
        <v>20813</v>
      </c>
      <c r="Y11" s="32"/>
    </row>
    <row r="12" spans="1:25" ht="15.75" customHeight="1" x14ac:dyDescent="0.2">
      <c r="A12" s="79" t="s">
        <v>26</v>
      </c>
      <c r="B12" s="98"/>
      <c r="C12" s="80">
        <v>13108</v>
      </c>
      <c r="D12" s="80">
        <v>13415</v>
      </c>
      <c r="E12" s="103"/>
      <c r="F12" s="80">
        <v>28546</v>
      </c>
      <c r="G12" s="80">
        <v>29604</v>
      </c>
      <c r="H12" s="103"/>
      <c r="I12" s="80">
        <v>41654</v>
      </c>
      <c r="J12" s="80">
        <f t="shared" ref="J12:J46" si="1">D12+G12</f>
        <v>43019</v>
      </c>
      <c r="K12" s="32"/>
      <c r="L12" s="26"/>
      <c r="N12" s="79" t="s">
        <v>26</v>
      </c>
      <c r="O12" s="98"/>
      <c r="P12" s="80">
        <v>13234</v>
      </c>
      <c r="Q12" s="80">
        <v>13538</v>
      </c>
      <c r="R12" s="103"/>
      <c r="S12" s="80">
        <v>28756</v>
      </c>
      <c r="T12" s="80">
        <v>29810</v>
      </c>
      <c r="U12" s="103"/>
      <c r="V12" s="80">
        <v>41990</v>
      </c>
      <c r="W12" s="80">
        <f t="shared" si="0"/>
        <v>43348</v>
      </c>
      <c r="Y12" s="32"/>
    </row>
    <row r="13" spans="1:25" ht="15.75" customHeight="1" x14ac:dyDescent="0.2">
      <c r="A13" s="90" t="s">
        <v>27</v>
      </c>
      <c r="B13" s="98"/>
      <c r="C13" s="91">
        <v>7735</v>
      </c>
      <c r="D13" s="91">
        <v>7633</v>
      </c>
      <c r="E13" s="103"/>
      <c r="F13" s="91">
        <v>7162</v>
      </c>
      <c r="G13" s="91">
        <v>7279</v>
      </c>
      <c r="H13" s="103"/>
      <c r="I13" s="91">
        <v>14897</v>
      </c>
      <c r="J13" s="91">
        <f t="shared" si="1"/>
        <v>14912</v>
      </c>
      <c r="K13" s="32"/>
      <c r="L13" s="26"/>
      <c r="N13" s="90" t="s">
        <v>27</v>
      </c>
      <c r="O13" s="98"/>
      <c r="P13" s="91">
        <v>7838</v>
      </c>
      <c r="Q13" s="91">
        <v>7718</v>
      </c>
      <c r="R13" s="103"/>
      <c r="S13" s="91">
        <v>7209</v>
      </c>
      <c r="T13" s="91">
        <v>7324</v>
      </c>
      <c r="U13" s="103"/>
      <c r="V13" s="91">
        <v>15047</v>
      </c>
      <c r="W13" s="91">
        <f t="shared" si="0"/>
        <v>15042</v>
      </c>
      <c r="Y13" s="32"/>
    </row>
    <row r="14" spans="1:25" ht="15.75" customHeight="1" x14ac:dyDescent="0.2">
      <c r="A14" s="83" t="s">
        <v>28</v>
      </c>
      <c r="B14" s="98"/>
      <c r="C14" s="84">
        <v>1372</v>
      </c>
      <c r="D14" s="84">
        <v>1403</v>
      </c>
      <c r="E14" s="103"/>
      <c r="F14" s="84">
        <v>1096</v>
      </c>
      <c r="G14" s="84">
        <v>1139</v>
      </c>
      <c r="H14" s="103"/>
      <c r="I14" s="84">
        <v>2468</v>
      </c>
      <c r="J14" s="84">
        <f t="shared" si="1"/>
        <v>2542</v>
      </c>
      <c r="K14" s="32"/>
      <c r="L14" s="26"/>
      <c r="N14" s="83" t="s">
        <v>28</v>
      </c>
      <c r="O14" s="98"/>
      <c r="P14" s="84">
        <v>1376</v>
      </c>
      <c r="Q14" s="84">
        <v>1407</v>
      </c>
      <c r="R14" s="103"/>
      <c r="S14" s="84">
        <v>1100</v>
      </c>
      <c r="T14" s="84">
        <v>1142</v>
      </c>
      <c r="U14" s="103"/>
      <c r="V14" s="84">
        <v>2476</v>
      </c>
      <c r="W14" s="84">
        <f t="shared" si="0"/>
        <v>2549</v>
      </c>
      <c r="Y14" s="32"/>
    </row>
    <row r="15" spans="1:25" ht="15.75" customHeight="1" x14ac:dyDescent="0.2">
      <c r="A15" s="79" t="s">
        <v>29</v>
      </c>
      <c r="B15" s="98"/>
      <c r="C15" s="80">
        <v>1400</v>
      </c>
      <c r="D15" s="80">
        <v>1585</v>
      </c>
      <c r="E15" s="103"/>
      <c r="F15" s="80">
        <v>3797</v>
      </c>
      <c r="G15" s="80">
        <v>4360</v>
      </c>
      <c r="H15" s="103"/>
      <c r="I15" s="80">
        <v>5197</v>
      </c>
      <c r="J15" s="80">
        <f t="shared" si="1"/>
        <v>5945</v>
      </c>
      <c r="K15" s="32"/>
      <c r="L15" s="26"/>
      <c r="N15" s="79" t="s">
        <v>29</v>
      </c>
      <c r="O15" s="98"/>
      <c r="P15" s="80">
        <v>1404</v>
      </c>
      <c r="Q15" s="80">
        <v>1587</v>
      </c>
      <c r="R15" s="103"/>
      <c r="S15" s="80">
        <v>3806</v>
      </c>
      <c r="T15" s="80">
        <v>4369</v>
      </c>
      <c r="U15" s="103"/>
      <c r="V15" s="80">
        <v>5210</v>
      </c>
      <c r="W15" s="80">
        <f t="shared" si="0"/>
        <v>5956</v>
      </c>
      <c r="Y15" s="32"/>
    </row>
    <row r="16" spans="1:25" ht="15.75" customHeight="1" x14ac:dyDescent="0.2">
      <c r="A16" s="90" t="s">
        <v>30</v>
      </c>
      <c r="B16" s="98"/>
      <c r="C16" s="91">
        <v>1181</v>
      </c>
      <c r="D16" s="91">
        <v>1223</v>
      </c>
      <c r="E16" s="103"/>
      <c r="F16" s="91">
        <v>2144</v>
      </c>
      <c r="G16" s="91">
        <v>2367</v>
      </c>
      <c r="H16" s="103"/>
      <c r="I16" s="91">
        <v>3325</v>
      </c>
      <c r="J16" s="91">
        <f t="shared" si="1"/>
        <v>3590</v>
      </c>
      <c r="K16" s="32"/>
      <c r="L16" s="26"/>
      <c r="N16" s="90" t="s">
        <v>30</v>
      </c>
      <c r="O16" s="98"/>
      <c r="P16" s="91">
        <v>1202</v>
      </c>
      <c r="Q16" s="91">
        <v>1240</v>
      </c>
      <c r="R16" s="103"/>
      <c r="S16" s="91">
        <v>2190</v>
      </c>
      <c r="T16" s="91">
        <v>2405</v>
      </c>
      <c r="U16" s="103"/>
      <c r="V16" s="91">
        <v>3392</v>
      </c>
      <c r="W16" s="91">
        <f t="shared" si="0"/>
        <v>3645</v>
      </c>
      <c r="Y16" s="32"/>
    </row>
    <row r="17" spans="1:29" ht="15.75" hidden="1" customHeight="1" x14ac:dyDescent="0.2">
      <c r="A17" s="83" t="s">
        <v>31</v>
      </c>
      <c r="B17" s="98"/>
      <c r="C17" s="84">
        <v>1203</v>
      </c>
      <c r="D17" s="84">
        <v>1170</v>
      </c>
      <c r="E17" s="103"/>
      <c r="F17" s="84">
        <v>1158</v>
      </c>
      <c r="G17" s="84">
        <v>1213</v>
      </c>
      <c r="H17" s="103"/>
      <c r="I17" s="84">
        <v>2361</v>
      </c>
      <c r="J17" s="84">
        <f t="shared" si="1"/>
        <v>2383</v>
      </c>
      <c r="K17" s="32"/>
      <c r="L17" s="26"/>
      <c r="N17" s="83" t="s">
        <v>31</v>
      </c>
      <c r="O17" s="98"/>
      <c r="P17" s="84">
        <v>1222</v>
      </c>
      <c r="Q17" s="84">
        <v>1185</v>
      </c>
      <c r="R17" s="103"/>
      <c r="S17" s="84">
        <v>1171</v>
      </c>
      <c r="T17" s="84">
        <v>1225</v>
      </c>
      <c r="U17" s="103"/>
      <c r="V17" s="84">
        <v>2393</v>
      </c>
      <c r="W17" s="84">
        <f t="shared" si="0"/>
        <v>2410</v>
      </c>
      <c r="Y17" s="32"/>
      <c r="AA17" s="32"/>
      <c r="AC17" s="32"/>
    </row>
    <row r="18" spans="1:29" ht="15.75" hidden="1" customHeight="1" x14ac:dyDescent="0.2">
      <c r="A18" s="79" t="s">
        <v>32</v>
      </c>
      <c r="B18" s="98"/>
      <c r="C18" s="80">
        <v>195</v>
      </c>
      <c r="D18" s="80">
        <v>200</v>
      </c>
      <c r="E18" s="103"/>
      <c r="F18" s="80">
        <v>503</v>
      </c>
      <c r="G18" s="80">
        <v>524</v>
      </c>
      <c r="H18" s="103"/>
      <c r="I18" s="80">
        <v>698</v>
      </c>
      <c r="J18" s="80">
        <f t="shared" si="1"/>
        <v>724</v>
      </c>
      <c r="K18" s="32"/>
      <c r="L18" s="26"/>
      <c r="N18" s="79" t="s">
        <v>32</v>
      </c>
      <c r="O18" s="98"/>
      <c r="P18" s="80">
        <v>197</v>
      </c>
      <c r="Q18" s="80">
        <v>201</v>
      </c>
      <c r="R18" s="103"/>
      <c r="S18" s="80">
        <v>504</v>
      </c>
      <c r="T18" s="80">
        <v>526</v>
      </c>
      <c r="U18" s="103"/>
      <c r="V18" s="80">
        <v>701</v>
      </c>
      <c r="W18" s="80">
        <f t="shared" si="0"/>
        <v>727</v>
      </c>
      <c r="Y18" s="32"/>
    </row>
    <row r="19" spans="1:29" ht="15.75" hidden="1" customHeight="1" x14ac:dyDescent="0.2">
      <c r="A19" s="81" t="s">
        <v>33</v>
      </c>
      <c r="B19" s="98"/>
      <c r="C19" s="82">
        <v>119</v>
      </c>
      <c r="D19" s="82">
        <v>111</v>
      </c>
      <c r="E19" s="103"/>
      <c r="F19" s="82">
        <v>201</v>
      </c>
      <c r="G19" s="82">
        <v>190</v>
      </c>
      <c r="H19" s="103"/>
      <c r="I19" s="82">
        <v>320</v>
      </c>
      <c r="J19" s="82">
        <f t="shared" si="1"/>
        <v>301</v>
      </c>
      <c r="K19" s="32"/>
      <c r="L19" s="26"/>
      <c r="N19" s="81" t="s">
        <v>33</v>
      </c>
      <c r="O19" s="98"/>
      <c r="P19" s="82">
        <v>124</v>
      </c>
      <c r="Q19" s="82">
        <v>113</v>
      </c>
      <c r="R19" s="103"/>
      <c r="S19" s="82">
        <v>207</v>
      </c>
      <c r="T19" s="82">
        <v>193</v>
      </c>
      <c r="U19" s="103"/>
      <c r="V19" s="82">
        <v>331</v>
      </c>
      <c r="W19" s="82">
        <f t="shared" si="0"/>
        <v>306</v>
      </c>
      <c r="Y19" s="32"/>
    </row>
    <row r="20" spans="1:29" ht="15.75" hidden="1" customHeight="1" x14ac:dyDescent="0.2">
      <c r="A20" s="83" t="s">
        <v>34</v>
      </c>
      <c r="B20" s="98"/>
      <c r="C20" s="84">
        <v>381</v>
      </c>
      <c r="D20" s="84">
        <v>378</v>
      </c>
      <c r="E20" s="103"/>
      <c r="F20" s="84">
        <v>129</v>
      </c>
      <c r="G20" s="84">
        <v>133</v>
      </c>
      <c r="H20" s="103"/>
      <c r="I20" s="84">
        <v>510</v>
      </c>
      <c r="J20" s="84">
        <f t="shared" si="1"/>
        <v>511</v>
      </c>
      <c r="K20" s="32"/>
      <c r="L20" s="26"/>
      <c r="N20" s="83" t="s">
        <v>34</v>
      </c>
      <c r="O20" s="98"/>
      <c r="P20" s="84">
        <v>385</v>
      </c>
      <c r="Q20" s="84">
        <v>380</v>
      </c>
      <c r="R20" s="103"/>
      <c r="S20" s="84">
        <v>130</v>
      </c>
      <c r="T20" s="84">
        <v>134</v>
      </c>
      <c r="U20" s="103"/>
      <c r="V20" s="84">
        <v>515</v>
      </c>
      <c r="W20" s="84">
        <f t="shared" si="0"/>
        <v>514</v>
      </c>
      <c r="Y20" s="32"/>
    </row>
    <row r="21" spans="1:29" ht="15.75" customHeight="1" x14ac:dyDescent="0.2">
      <c r="A21" s="83" t="s">
        <v>35</v>
      </c>
      <c r="B21" s="98">
        <v>22284</v>
      </c>
      <c r="C21" s="84">
        <v>1898</v>
      </c>
      <c r="D21" s="84">
        <v>1859</v>
      </c>
      <c r="E21" s="103"/>
      <c r="F21" s="84">
        <v>1991</v>
      </c>
      <c r="G21" s="84">
        <v>2060</v>
      </c>
      <c r="H21" s="103"/>
      <c r="I21" s="84">
        <v>3889</v>
      </c>
      <c r="J21" s="84">
        <f>D21+G21</f>
        <v>3919</v>
      </c>
      <c r="K21" s="32"/>
      <c r="L21" s="26"/>
      <c r="N21" s="83" t="s">
        <v>35</v>
      </c>
      <c r="O21" s="98"/>
      <c r="P21" s="84">
        <v>1928</v>
      </c>
      <c r="Q21" s="84">
        <v>1879</v>
      </c>
      <c r="R21" s="103"/>
      <c r="S21" s="84">
        <v>2012</v>
      </c>
      <c r="T21" s="84">
        <v>2078</v>
      </c>
      <c r="U21" s="103"/>
      <c r="V21" s="84">
        <v>3940</v>
      </c>
      <c r="W21" s="84">
        <f t="shared" si="0"/>
        <v>3957</v>
      </c>
      <c r="Y21" s="32"/>
    </row>
    <row r="22" spans="1:29" ht="15.75" customHeight="1" x14ac:dyDescent="0.2">
      <c r="A22" s="79" t="s">
        <v>36</v>
      </c>
      <c r="B22" s="98"/>
      <c r="C22" s="80">
        <v>184</v>
      </c>
      <c r="D22" s="80">
        <v>186</v>
      </c>
      <c r="E22" s="103"/>
      <c r="F22" s="80">
        <v>176</v>
      </c>
      <c r="G22" s="80">
        <v>186</v>
      </c>
      <c r="H22" s="103"/>
      <c r="I22" s="80">
        <v>360</v>
      </c>
      <c r="J22" s="80">
        <f t="shared" si="1"/>
        <v>372</v>
      </c>
      <c r="K22" s="32"/>
      <c r="L22" s="26"/>
      <c r="N22" s="79" t="s">
        <v>36</v>
      </c>
      <c r="O22" s="98"/>
      <c r="P22" s="80">
        <v>187</v>
      </c>
      <c r="Q22" s="80">
        <v>188</v>
      </c>
      <c r="R22" s="103"/>
      <c r="S22" s="80">
        <v>177</v>
      </c>
      <c r="T22" s="80">
        <v>187</v>
      </c>
      <c r="U22" s="103"/>
      <c r="V22" s="80">
        <v>364</v>
      </c>
      <c r="W22" s="80">
        <f t="shared" si="0"/>
        <v>375</v>
      </c>
      <c r="Y22" s="32"/>
    </row>
    <row r="23" spans="1:29" ht="15.75" customHeight="1" x14ac:dyDescent="0.2">
      <c r="A23" s="90" t="s">
        <v>37</v>
      </c>
      <c r="B23" s="98"/>
      <c r="C23" s="91">
        <v>60</v>
      </c>
      <c r="D23" s="91">
        <v>73</v>
      </c>
      <c r="E23" s="103"/>
      <c r="F23" s="91">
        <v>365</v>
      </c>
      <c r="G23" s="91">
        <v>386</v>
      </c>
      <c r="H23" s="103"/>
      <c r="I23" s="91">
        <v>425</v>
      </c>
      <c r="J23" s="91">
        <f t="shared" si="1"/>
        <v>459</v>
      </c>
      <c r="K23" s="32"/>
      <c r="L23" s="26"/>
      <c r="N23" s="90" t="s">
        <v>37</v>
      </c>
      <c r="O23" s="98"/>
      <c r="P23" s="91">
        <v>60</v>
      </c>
      <c r="Q23" s="91">
        <v>73</v>
      </c>
      <c r="R23" s="103"/>
      <c r="S23" s="91">
        <v>365</v>
      </c>
      <c r="T23" s="91">
        <v>386</v>
      </c>
      <c r="U23" s="103"/>
      <c r="V23" s="91">
        <v>425</v>
      </c>
      <c r="W23" s="91">
        <f>Q23+T23</f>
        <v>459</v>
      </c>
      <c r="Y23" s="32"/>
    </row>
    <row r="24" spans="1:29" ht="15.75" customHeight="1" x14ac:dyDescent="0.2">
      <c r="A24" s="83" t="s">
        <v>38</v>
      </c>
      <c r="B24" s="98"/>
      <c r="C24" s="84">
        <v>452</v>
      </c>
      <c r="D24" s="84">
        <v>443</v>
      </c>
      <c r="E24" s="103"/>
      <c r="F24" s="84">
        <v>1939</v>
      </c>
      <c r="G24" s="84">
        <v>2020</v>
      </c>
      <c r="H24" s="103"/>
      <c r="I24" s="84">
        <v>2391</v>
      </c>
      <c r="J24" s="84">
        <f t="shared" si="1"/>
        <v>2463</v>
      </c>
      <c r="K24" s="32"/>
      <c r="L24" s="26"/>
      <c r="N24" s="83" t="s">
        <v>38</v>
      </c>
      <c r="O24" s="98"/>
      <c r="P24" s="84">
        <v>454</v>
      </c>
      <c r="Q24" s="84">
        <v>446</v>
      </c>
      <c r="R24" s="103"/>
      <c r="S24" s="84">
        <v>1953</v>
      </c>
      <c r="T24" s="84">
        <v>2028</v>
      </c>
      <c r="U24" s="103"/>
      <c r="V24" s="84">
        <v>2407</v>
      </c>
      <c r="W24" s="84">
        <f t="shared" si="0"/>
        <v>2474</v>
      </c>
      <c r="Y24" s="32"/>
    </row>
    <row r="25" spans="1:29" ht="15.75" customHeight="1" x14ac:dyDescent="0.2">
      <c r="A25" s="79" t="s">
        <v>39</v>
      </c>
      <c r="B25" s="98"/>
      <c r="C25" s="80">
        <v>1392</v>
      </c>
      <c r="D25" s="80">
        <v>1489</v>
      </c>
      <c r="E25" s="103"/>
      <c r="F25" s="80">
        <v>3939</v>
      </c>
      <c r="G25" s="80">
        <v>4155</v>
      </c>
      <c r="H25" s="103"/>
      <c r="I25" s="80">
        <v>5331</v>
      </c>
      <c r="J25" s="80">
        <f t="shared" si="1"/>
        <v>5644</v>
      </c>
      <c r="K25" s="32"/>
      <c r="L25" s="26"/>
      <c r="N25" s="79" t="s">
        <v>39</v>
      </c>
      <c r="O25" s="98"/>
      <c r="P25" s="80">
        <v>1399</v>
      </c>
      <c r="Q25" s="80">
        <v>1493</v>
      </c>
      <c r="R25" s="103"/>
      <c r="S25" s="80">
        <v>3973</v>
      </c>
      <c r="T25" s="80">
        <v>4178</v>
      </c>
      <c r="U25" s="103"/>
      <c r="V25" s="80">
        <v>5372</v>
      </c>
      <c r="W25" s="80">
        <f t="shared" si="0"/>
        <v>5671</v>
      </c>
      <c r="Y25" s="32"/>
    </row>
    <row r="26" spans="1:29" ht="15.75" customHeight="1" x14ac:dyDescent="0.2">
      <c r="A26" s="90" t="s">
        <v>40</v>
      </c>
      <c r="B26" s="98"/>
      <c r="C26" s="91">
        <v>3660</v>
      </c>
      <c r="D26" s="91">
        <v>3776</v>
      </c>
      <c r="E26" s="103"/>
      <c r="F26" s="91">
        <v>8325</v>
      </c>
      <c r="G26" s="91">
        <v>8661</v>
      </c>
      <c r="H26" s="103"/>
      <c r="I26" s="91">
        <v>11985</v>
      </c>
      <c r="J26" s="91">
        <f t="shared" si="1"/>
        <v>12437</v>
      </c>
      <c r="K26" s="32"/>
      <c r="L26" s="26"/>
      <c r="N26" s="90" t="s">
        <v>40</v>
      </c>
      <c r="O26" s="98"/>
      <c r="P26" s="91">
        <v>3668</v>
      </c>
      <c r="Q26" s="91">
        <v>3782</v>
      </c>
      <c r="R26" s="103"/>
      <c r="S26" s="91">
        <v>8347</v>
      </c>
      <c r="T26" s="91">
        <v>8673</v>
      </c>
      <c r="U26" s="103"/>
      <c r="V26" s="91">
        <v>12015</v>
      </c>
      <c r="W26" s="91">
        <f t="shared" si="0"/>
        <v>12455</v>
      </c>
      <c r="Y26" s="32"/>
    </row>
    <row r="27" spans="1:29" ht="15.75" customHeight="1" x14ac:dyDescent="0.2">
      <c r="A27" s="83" t="s">
        <v>41</v>
      </c>
      <c r="B27" s="98"/>
      <c r="C27" s="84">
        <v>303</v>
      </c>
      <c r="D27" s="84">
        <v>306</v>
      </c>
      <c r="E27" s="103"/>
      <c r="F27" s="84">
        <v>1773</v>
      </c>
      <c r="G27" s="84">
        <v>1776</v>
      </c>
      <c r="H27" s="103"/>
      <c r="I27" s="84">
        <v>2076</v>
      </c>
      <c r="J27" s="84">
        <f t="shared" si="1"/>
        <v>2082</v>
      </c>
      <c r="K27" s="32"/>
      <c r="L27" s="26"/>
      <c r="N27" s="83" t="s">
        <v>41</v>
      </c>
      <c r="O27" s="98"/>
      <c r="P27" s="84">
        <v>306</v>
      </c>
      <c r="Q27" s="84">
        <v>309</v>
      </c>
      <c r="R27" s="103"/>
      <c r="S27" s="84">
        <v>1794</v>
      </c>
      <c r="T27" s="84">
        <v>1793</v>
      </c>
      <c r="U27" s="103"/>
      <c r="V27" s="84">
        <v>2100</v>
      </c>
      <c r="W27" s="84">
        <f t="shared" si="0"/>
        <v>2102</v>
      </c>
      <c r="Y27" s="32"/>
    </row>
    <row r="28" spans="1:29" ht="15.75" customHeight="1" x14ac:dyDescent="0.2">
      <c r="A28" s="79" t="s">
        <v>42</v>
      </c>
      <c r="B28" s="98"/>
      <c r="C28" s="80">
        <v>2780</v>
      </c>
      <c r="D28" s="80">
        <v>2775</v>
      </c>
      <c r="E28" s="103"/>
      <c r="F28" s="80">
        <v>3336</v>
      </c>
      <c r="G28" s="80">
        <v>3385</v>
      </c>
      <c r="H28" s="103"/>
      <c r="I28" s="80">
        <v>6116</v>
      </c>
      <c r="J28" s="80">
        <f t="shared" si="1"/>
        <v>6160</v>
      </c>
      <c r="K28" s="32"/>
      <c r="L28" s="26"/>
      <c r="N28" s="79" t="s">
        <v>42</v>
      </c>
      <c r="O28" s="98"/>
      <c r="P28" s="80">
        <v>2824</v>
      </c>
      <c r="Q28" s="80">
        <v>2825</v>
      </c>
      <c r="R28" s="103"/>
      <c r="S28" s="80">
        <v>3374</v>
      </c>
      <c r="T28" s="80">
        <v>3433</v>
      </c>
      <c r="U28" s="103"/>
      <c r="V28" s="80">
        <v>6198</v>
      </c>
      <c r="W28" s="80">
        <f t="shared" si="0"/>
        <v>6258</v>
      </c>
      <c r="Y28" s="32"/>
    </row>
    <row r="29" spans="1:29" ht="15.75" customHeight="1" x14ac:dyDescent="0.2">
      <c r="A29" s="90" t="s">
        <v>43</v>
      </c>
      <c r="B29" s="98"/>
      <c r="C29" s="91">
        <v>604</v>
      </c>
      <c r="D29" s="91">
        <v>593</v>
      </c>
      <c r="E29" s="103"/>
      <c r="F29" s="91">
        <v>257</v>
      </c>
      <c r="G29" s="91">
        <v>263</v>
      </c>
      <c r="H29" s="103"/>
      <c r="I29" s="91">
        <v>861</v>
      </c>
      <c r="J29" s="91">
        <f t="shared" si="1"/>
        <v>856</v>
      </c>
      <c r="K29" s="32"/>
      <c r="L29" s="26"/>
      <c r="N29" s="90" t="s">
        <v>43</v>
      </c>
      <c r="O29" s="98"/>
      <c r="P29" s="91">
        <v>618</v>
      </c>
      <c r="Q29" s="91">
        <v>606</v>
      </c>
      <c r="R29" s="103"/>
      <c r="S29" s="91">
        <v>262</v>
      </c>
      <c r="T29" s="91">
        <v>266</v>
      </c>
      <c r="U29" s="103"/>
      <c r="V29" s="91">
        <v>880</v>
      </c>
      <c r="W29" s="91">
        <f t="shared" si="0"/>
        <v>872</v>
      </c>
      <c r="Y29" s="32"/>
    </row>
    <row r="30" spans="1:29" ht="15.75" customHeight="1" x14ac:dyDescent="0.2">
      <c r="A30" s="83" t="s">
        <v>44</v>
      </c>
      <c r="B30" s="98"/>
      <c r="C30" s="84">
        <v>886</v>
      </c>
      <c r="D30" s="84">
        <v>860</v>
      </c>
      <c r="E30" s="103"/>
      <c r="F30" s="84">
        <v>2559</v>
      </c>
      <c r="G30" s="84">
        <v>2460</v>
      </c>
      <c r="H30" s="103"/>
      <c r="I30" s="84">
        <v>3445</v>
      </c>
      <c r="J30" s="84">
        <f t="shared" si="1"/>
        <v>3320</v>
      </c>
      <c r="K30" s="32"/>
      <c r="L30" s="26"/>
      <c r="N30" s="83" t="s">
        <v>44</v>
      </c>
      <c r="O30" s="98"/>
      <c r="P30" s="84">
        <v>927</v>
      </c>
      <c r="Q30" s="84">
        <v>895</v>
      </c>
      <c r="R30" s="103"/>
      <c r="S30" s="84">
        <v>2684</v>
      </c>
      <c r="T30" s="84">
        <v>2583</v>
      </c>
      <c r="U30" s="103"/>
      <c r="V30" s="84">
        <v>3611</v>
      </c>
      <c r="W30" s="84">
        <f t="shared" si="0"/>
        <v>3478</v>
      </c>
      <c r="Y30" s="32"/>
    </row>
    <row r="31" spans="1:29" ht="15.75" customHeight="1" x14ac:dyDescent="0.2">
      <c r="A31" s="79" t="s">
        <v>45</v>
      </c>
      <c r="B31" s="98"/>
      <c r="C31" s="80">
        <v>412</v>
      </c>
      <c r="D31" s="80">
        <v>379</v>
      </c>
      <c r="E31" s="103"/>
      <c r="F31" s="80">
        <v>529</v>
      </c>
      <c r="G31" s="80">
        <v>508</v>
      </c>
      <c r="H31" s="103"/>
      <c r="I31" s="80">
        <v>941</v>
      </c>
      <c r="J31" s="80">
        <f t="shared" si="1"/>
        <v>887</v>
      </c>
      <c r="K31" s="32"/>
      <c r="L31" s="26"/>
      <c r="N31" s="79" t="s">
        <v>45</v>
      </c>
      <c r="O31" s="98"/>
      <c r="P31" s="80">
        <v>417</v>
      </c>
      <c r="Q31" s="80">
        <v>389</v>
      </c>
      <c r="R31" s="103"/>
      <c r="S31" s="80">
        <v>541</v>
      </c>
      <c r="T31" s="80">
        <v>522</v>
      </c>
      <c r="U31" s="103"/>
      <c r="V31" s="80">
        <v>958</v>
      </c>
      <c r="W31" s="80">
        <f t="shared" si="0"/>
        <v>911</v>
      </c>
      <c r="Y31" s="32"/>
    </row>
    <row r="32" spans="1:29" ht="15.75" customHeight="1" x14ac:dyDescent="0.2">
      <c r="A32" s="90" t="s">
        <v>46</v>
      </c>
      <c r="B32" s="98"/>
      <c r="C32" s="91">
        <v>667</v>
      </c>
      <c r="D32" s="91">
        <v>659</v>
      </c>
      <c r="E32" s="103"/>
      <c r="F32" s="91">
        <v>1077</v>
      </c>
      <c r="G32" s="91">
        <v>1056</v>
      </c>
      <c r="H32" s="103"/>
      <c r="I32" s="91">
        <v>1744</v>
      </c>
      <c r="J32" s="91">
        <f t="shared" si="1"/>
        <v>1715</v>
      </c>
      <c r="K32" s="32"/>
      <c r="L32" s="26"/>
      <c r="N32" s="90" t="s">
        <v>46</v>
      </c>
      <c r="O32" s="98"/>
      <c r="P32" s="91">
        <v>671</v>
      </c>
      <c r="Q32" s="91">
        <v>664</v>
      </c>
      <c r="R32" s="103"/>
      <c r="S32" s="91">
        <v>1082</v>
      </c>
      <c r="T32" s="91">
        <v>1063</v>
      </c>
      <c r="U32" s="103"/>
      <c r="V32" s="91">
        <v>1753</v>
      </c>
      <c r="W32" s="91">
        <f t="shared" si="0"/>
        <v>1727</v>
      </c>
      <c r="Y32" s="86"/>
    </row>
    <row r="33" spans="1:28" ht="15.75" customHeight="1" x14ac:dyDescent="0.2">
      <c r="A33" s="83" t="s">
        <v>47</v>
      </c>
      <c r="B33" s="98"/>
      <c r="C33" s="84">
        <v>1484</v>
      </c>
      <c r="D33" s="84">
        <v>1553</v>
      </c>
      <c r="E33" s="103"/>
      <c r="F33" s="84">
        <v>6688</v>
      </c>
      <c r="G33" s="84">
        <v>7035</v>
      </c>
      <c r="H33" s="103"/>
      <c r="I33" s="84">
        <v>8172</v>
      </c>
      <c r="J33" s="84">
        <f t="shared" si="1"/>
        <v>8588</v>
      </c>
      <c r="K33" s="32"/>
      <c r="L33" s="26"/>
      <c r="N33" s="83" t="s">
        <v>47</v>
      </c>
      <c r="O33" s="98"/>
      <c r="P33" s="84">
        <v>1502</v>
      </c>
      <c r="Q33" s="84">
        <v>1563</v>
      </c>
      <c r="R33" s="103"/>
      <c r="S33" s="84">
        <v>6721</v>
      </c>
      <c r="T33" s="84">
        <v>7080</v>
      </c>
      <c r="U33" s="103"/>
      <c r="V33" s="84">
        <v>8223</v>
      </c>
      <c r="W33" s="84">
        <f t="shared" si="0"/>
        <v>8643</v>
      </c>
      <c r="Y33" s="86"/>
    </row>
    <row r="34" spans="1:28" ht="15.75" customHeight="1" x14ac:dyDescent="0.2">
      <c r="A34" s="79" t="s">
        <v>48</v>
      </c>
      <c r="B34" s="98"/>
      <c r="C34" s="80">
        <v>5192</v>
      </c>
      <c r="D34" s="80">
        <v>5403</v>
      </c>
      <c r="E34" s="103"/>
      <c r="F34" s="80">
        <v>10412</v>
      </c>
      <c r="G34" s="80">
        <v>10891</v>
      </c>
      <c r="H34" s="103"/>
      <c r="I34" s="80">
        <v>15604</v>
      </c>
      <c r="J34" s="80">
        <f t="shared" si="1"/>
        <v>16294</v>
      </c>
      <c r="K34" s="32"/>
      <c r="L34" s="26"/>
      <c r="N34" s="79" t="s">
        <v>48</v>
      </c>
      <c r="O34" s="98"/>
      <c r="P34" s="80">
        <v>5226</v>
      </c>
      <c r="Q34" s="80">
        <v>5431</v>
      </c>
      <c r="R34" s="103"/>
      <c r="S34" s="80">
        <v>10448</v>
      </c>
      <c r="T34" s="80">
        <v>10918</v>
      </c>
      <c r="U34" s="103"/>
      <c r="V34" s="80">
        <v>15674</v>
      </c>
      <c r="W34" s="80">
        <f t="shared" si="0"/>
        <v>16349</v>
      </c>
      <c r="Y34" s="86"/>
    </row>
    <row r="35" spans="1:28" ht="15.75" customHeight="1" x14ac:dyDescent="0.2">
      <c r="A35" s="90" t="s">
        <v>49</v>
      </c>
      <c r="B35" s="98"/>
      <c r="C35" s="91">
        <v>5657</v>
      </c>
      <c r="D35" s="91">
        <v>5778</v>
      </c>
      <c r="E35" s="103"/>
      <c r="F35" s="91">
        <v>3634</v>
      </c>
      <c r="G35" s="91">
        <v>3792</v>
      </c>
      <c r="H35" s="103"/>
      <c r="I35" s="91">
        <v>9291</v>
      </c>
      <c r="J35" s="91">
        <f t="shared" si="1"/>
        <v>9570</v>
      </c>
      <c r="K35" s="32"/>
      <c r="L35" s="26"/>
      <c r="N35" s="90" t="s">
        <v>49</v>
      </c>
      <c r="O35" s="98"/>
      <c r="P35" s="91">
        <v>5679</v>
      </c>
      <c r="Q35" s="91">
        <v>5796</v>
      </c>
      <c r="R35" s="103"/>
      <c r="S35" s="91">
        <v>3639</v>
      </c>
      <c r="T35" s="91">
        <v>3794</v>
      </c>
      <c r="U35" s="103"/>
      <c r="V35" s="91">
        <v>9318</v>
      </c>
      <c r="W35" s="91">
        <f t="shared" si="0"/>
        <v>9590</v>
      </c>
      <c r="Y35" s="86"/>
    </row>
    <row r="36" spans="1:28" ht="15.75" customHeight="1" x14ac:dyDescent="0.2">
      <c r="A36" s="83" t="s">
        <v>50</v>
      </c>
      <c r="B36" s="98"/>
      <c r="C36" s="84">
        <v>11016</v>
      </c>
      <c r="D36" s="84">
        <v>11477</v>
      </c>
      <c r="E36" s="103"/>
      <c r="F36" s="84">
        <v>16116</v>
      </c>
      <c r="G36" s="84">
        <v>16967</v>
      </c>
      <c r="H36" s="103"/>
      <c r="I36" s="84">
        <v>27132</v>
      </c>
      <c r="J36" s="84">
        <f t="shared" si="1"/>
        <v>28444</v>
      </c>
      <c r="K36" s="32"/>
      <c r="L36" s="26"/>
      <c r="N36" s="83" t="s">
        <v>50</v>
      </c>
      <c r="O36" s="98"/>
      <c r="P36" s="84">
        <v>11061</v>
      </c>
      <c r="Q36" s="84">
        <v>11515</v>
      </c>
      <c r="R36" s="103"/>
      <c r="S36" s="84">
        <v>16140</v>
      </c>
      <c r="T36" s="84">
        <v>16990</v>
      </c>
      <c r="U36" s="103"/>
      <c r="V36" s="84">
        <v>27201</v>
      </c>
      <c r="W36" s="84">
        <f t="shared" si="0"/>
        <v>28505</v>
      </c>
      <c r="Y36" s="86"/>
      <c r="Z36" s="87"/>
      <c r="AA36" s="87"/>
      <c r="AB36" s="87"/>
    </row>
    <row r="37" spans="1:28" ht="15.75" customHeight="1" x14ac:dyDescent="0.2">
      <c r="A37" s="79" t="s">
        <v>51</v>
      </c>
      <c r="B37" s="98"/>
      <c r="C37" s="80">
        <v>18908</v>
      </c>
      <c r="D37" s="80">
        <v>19947</v>
      </c>
      <c r="E37" s="103"/>
      <c r="F37" s="80">
        <v>17901</v>
      </c>
      <c r="G37" s="80">
        <v>19140</v>
      </c>
      <c r="H37" s="103"/>
      <c r="I37" s="80">
        <v>36809</v>
      </c>
      <c r="J37" s="80">
        <f t="shared" si="1"/>
        <v>39087</v>
      </c>
      <c r="K37" s="32"/>
      <c r="L37" s="26"/>
      <c r="N37" s="79" t="s">
        <v>51</v>
      </c>
      <c r="O37" s="98"/>
      <c r="P37" s="80">
        <v>18954</v>
      </c>
      <c r="Q37" s="80">
        <v>19982</v>
      </c>
      <c r="R37" s="103"/>
      <c r="S37" s="80">
        <v>17910</v>
      </c>
      <c r="T37" s="80">
        <v>19151</v>
      </c>
      <c r="U37" s="103"/>
      <c r="V37" s="80">
        <v>36864</v>
      </c>
      <c r="W37" s="80">
        <f t="shared" si="0"/>
        <v>39133</v>
      </c>
      <c r="Y37" s="32"/>
    </row>
    <row r="38" spans="1:28" ht="15.75" customHeight="1" x14ac:dyDescent="0.2">
      <c r="A38" s="90" t="s">
        <v>52</v>
      </c>
      <c r="B38" s="98"/>
      <c r="C38" s="91">
        <v>3243</v>
      </c>
      <c r="D38" s="91">
        <v>3413</v>
      </c>
      <c r="E38" s="103"/>
      <c r="F38" s="91">
        <v>2779</v>
      </c>
      <c r="G38" s="91">
        <v>2925</v>
      </c>
      <c r="H38" s="103"/>
      <c r="I38" s="91">
        <v>6022</v>
      </c>
      <c r="J38" s="91">
        <f t="shared" si="1"/>
        <v>6338</v>
      </c>
      <c r="K38" s="32"/>
      <c r="L38" s="26"/>
      <c r="N38" s="90" t="s">
        <v>52</v>
      </c>
      <c r="O38" s="98"/>
      <c r="P38" s="91">
        <v>3286</v>
      </c>
      <c r="Q38" s="91">
        <v>3441</v>
      </c>
      <c r="R38" s="103"/>
      <c r="S38" s="91">
        <v>2784</v>
      </c>
      <c r="T38" s="91">
        <v>2935</v>
      </c>
      <c r="U38" s="103"/>
      <c r="V38" s="91">
        <v>6070</v>
      </c>
      <c r="W38" s="91">
        <f t="shared" si="0"/>
        <v>6376</v>
      </c>
      <c r="Y38" s="32"/>
    </row>
    <row r="39" spans="1:28" ht="15.75" customHeight="1" x14ac:dyDescent="0.2">
      <c r="A39" s="83" t="s">
        <v>53</v>
      </c>
      <c r="B39" s="98"/>
      <c r="C39" s="84">
        <v>2942</v>
      </c>
      <c r="D39" s="84">
        <v>2867</v>
      </c>
      <c r="E39" s="103"/>
      <c r="F39" s="84">
        <v>2416</v>
      </c>
      <c r="G39" s="84">
        <v>2403</v>
      </c>
      <c r="H39" s="103"/>
      <c r="I39" s="84">
        <v>5358</v>
      </c>
      <c r="J39" s="84">
        <f t="shared" si="1"/>
        <v>5270</v>
      </c>
      <c r="K39" s="32"/>
      <c r="L39" s="26"/>
      <c r="N39" s="83" t="s">
        <v>53</v>
      </c>
      <c r="O39" s="98"/>
      <c r="P39" s="84">
        <v>2987</v>
      </c>
      <c r="Q39" s="84">
        <v>2901</v>
      </c>
      <c r="R39" s="103"/>
      <c r="S39" s="84">
        <v>2440</v>
      </c>
      <c r="T39" s="84">
        <v>2430</v>
      </c>
      <c r="U39" s="103"/>
      <c r="V39" s="84">
        <v>5427</v>
      </c>
      <c r="W39" s="84">
        <f t="shared" si="0"/>
        <v>5331</v>
      </c>
      <c r="Y39" s="32"/>
    </row>
    <row r="40" spans="1:28" ht="15.75" customHeight="1" x14ac:dyDescent="0.2">
      <c r="A40" s="79" t="s">
        <v>54</v>
      </c>
      <c r="B40" s="98"/>
      <c r="C40" s="80">
        <v>1096</v>
      </c>
      <c r="D40" s="80">
        <v>1105</v>
      </c>
      <c r="E40" s="103"/>
      <c r="F40" s="80">
        <v>6469</v>
      </c>
      <c r="G40" s="80">
        <v>6354</v>
      </c>
      <c r="H40" s="103"/>
      <c r="I40" s="80">
        <v>7565</v>
      </c>
      <c r="J40" s="80">
        <f t="shared" si="1"/>
        <v>7459</v>
      </c>
      <c r="K40" s="32"/>
      <c r="L40" s="26"/>
      <c r="N40" s="79" t="s">
        <v>54</v>
      </c>
      <c r="O40" s="98"/>
      <c r="P40" s="80">
        <v>1103</v>
      </c>
      <c r="Q40" s="80">
        <v>1108</v>
      </c>
      <c r="R40" s="103"/>
      <c r="S40" s="80">
        <v>6663</v>
      </c>
      <c r="T40" s="80">
        <v>6554</v>
      </c>
      <c r="U40" s="103"/>
      <c r="V40" s="80">
        <v>7766</v>
      </c>
      <c r="W40" s="80">
        <f t="shared" si="0"/>
        <v>7662</v>
      </c>
      <c r="Y40" s="32"/>
      <c r="Z40" s="85"/>
    </row>
    <row r="41" spans="1:28" ht="15.75" customHeight="1" x14ac:dyDescent="0.2">
      <c r="A41" s="90" t="s">
        <v>214</v>
      </c>
      <c r="B41" s="98"/>
      <c r="C41" s="91">
        <v>7542</v>
      </c>
      <c r="D41" s="91">
        <v>8110</v>
      </c>
      <c r="E41" s="103"/>
      <c r="F41" s="91">
        <v>1259</v>
      </c>
      <c r="G41" s="91">
        <v>1411</v>
      </c>
      <c r="H41" s="103"/>
      <c r="I41" s="91">
        <v>8801</v>
      </c>
      <c r="J41" s="91">
        <f t="shared" si="1"/>
        <v>9521</v>
      </c>
      <c r="K41" s="32"/>
      <c r="L41" s="26"/>
      <c r="N41" s="90" t="s">
        <v>214</v>
      </c>
      <c r="O41" s="98"/>
      <c r="P41" s="91">
        <v>7542</v>
      </c>
      <c r="Q41" s="91">
        <v>8110</v>
      </c>
      <c r="R41" s="103"/>
      <c r="S41" s="91">
        <v>1259</v>
      </c>
      <c r="T41" s="91">
        <v>1411</v>
      </c>
      <c r="U41" s="103"/>
      <c r="V41" s="91">
        <v>8801</v>
      </c>
      <c r="W41" s="91">
        <f t="shared" si="0"/>
        <v>9521</v>
      </c>
      <c r="Y41" s="32"/>
    </row>
    <row r="42" spans="1:28" ht="15.75" customHeight="1" x14ac:dyDescent="0.2">
      <c r="A42" s="83" t="s">
        <v>55</v>
      </c>
      <c r="B42" s="98"/>
      <c r="C42" s="84">
        <v>2571</v>
      </c>
      <c r="D42" s="84">
        <v>2892</v>
      </c>
      <c r="E42" s="103"/>
      <c r="F42" s="84">
        <v>2190</v>
      </c>
      <c r="G42" s="84">
        <v>2538</v>
      </c>
      <c r="H42" s="103"/>
      <c r="I42" s="84">
        <v>4761</v>
      </c>
      <c r="J42" s="84">
        <f t="shared" si="1"/>
        <v>5430</v>
      </c>
      <c r="K42" s="32"/>
      <c r="L42" s="26"/>
      <c r="N42" s="83" t="s">
        <v>55</v>
      </c>
      <c r="O42" s="98"/>
      <c r="P42" s="84">
        <v>2571</v>
      </c>
      <c r="Q42" s="84">
        <v>2893</v>
      </c>
      <c r="R42" s="103"/>
      <c r="S42" s="84">
        <v>2190</v>
      </c>
      <c r="T42" s="84">
        <v>2538</v>
      </c>
      <c r="U42" s="103"/>
      <c r="V42" s="84">
        <v>4761</v>
      </c>
      <c r="W42" s="84">
        <f t="shared" si="0"/>
        <v>5431</v>
      </c>
      <c r="Y42" s="32"/>
    </row>
    <row r="43" spans="1:28" ht="15.75" customHeight="1" x14ac:dyDescent="0.2">
      <c r="A43" s="79" t="s">
        <v>56</v>
      </c>
      <c r="B43" s="98"/>
      <c r="C43" s="80">
        <v>645</v>
      </c>
      <c r="D43" s="80">
        <v>666</v>
      </c>
      <c r="E43" s="103"/>
      <c r="F43" s="80">
        <v>720</v>
      </c>
      <c r="G43" s="80">
        <v>768</v>
      </c>
      <c r="H43" s="103"/>
      <c r="I43" s="80">
        <v>1365</v>
      </c>
      <c r="J43" s="80">
        <f t="shared" si="1"/>
        <v>1434</v>
      </c>
      <c r="K43" s="32"/>
      <c r="L43" s="26"/>
      <c r="N43" s="79" t="s">
        <v>56</v>
      </c>
      <c r="O43" s="98"/>
      <c r="P43" s="80">
        <v>648</v>
      </c>
      <c r="Q43" s="80">
        <v>669</v>
      </c>
      <c r="R43" s="103"/>
      <c r="S43" s="80">
        <v>722</v>
      </c>
      <c r="T43" s="80">
        <v>769</v>
      </c>
      <c r="U43" s="103"/>
      <c r="V43" s="80">
        <v>1370</v>
      </c>
      <c r="W43" s="80">
        <f t="shared" si="0"/>
        <v>1438</v>
      </c>
      <c r="Y43" s="32"/>
    </row>
    <row r="44" spans="1:28" ht="15.75" customHeight="1" x14ac:dyDescent="0.2">
      <c r="A44" s="90" t="s">
        <v>57</v>
      </c>
      <c r="B44" s="98"/>
      <c r="C44" s="91">
        <v>1577</v>
      </c>
      <c r="D44" s="91">
        <v>1644</v>
      </c>
      <c r="E44" s="103"/>
      <c r="F44" s="91">
        <v>2797</v>
      </c>
      <c r="G44" s="91">
        <v>2707</v>
      </c>
      <c r="H44" s="103"/>
      <c r="I44" s="91">
        <v>4374</v>
      </c>
      <c r="J44" s="91">
        <f t="shared" si="1"/>
        <v>4351</v>
      </c>
      <c r="K44" s="32"/>
      <c r="L44" s="26"/>
      <c r="N44" s="90" t="s">
        <v>57</v>
      </c>
      <c r="O44" s="98"/>
      <c r="P44" s="91">
        <v>1584</v>
      </c>
      <c r="Q44" s="91">
        <v>1652</v>
      </c>
      <c r="R44" s="103"/>
      <c r="S44" s="91">
        <v>2822</v>
      </c>
      <c r="T44" s="91">
        <v>2730</v>
      </c>
      <c r="U44" s="103"/>
      <c r="V44" s="91">
        <v>4406</v>
      </c>
      <c r="W44" s="91">
        <f t="shared" si="0"/>
        <v>4382</v>
      </c>
      <c r="Y44" s="32"/>
    </row>
    <row r="45" spans="1:28" ht="15.75" customHeight="1" x14ac:dyDescent="0.2">
      <c r="A45" s="83" t="s">
        <v>58</v>
      </c>
      <c r="B45" s="98"/>
      <c r="C45" s="84">
        <v>1891</v>
      </c>
      <c r="D45" s="84">
        <v>2459</v>
      </c>
      <c r="E45" s="103"/>
      <c r="F45" s="84">
        <v>1086</v>
      </c>
      <c r="G45" s="84">
        <v>1294</v>
      </c>
      <c r="H45" s="103"/>
      <c r="I45" s="84">
        <v>2977</v>
      </c>
      <c r="J45" s="84">
        <f t="shared" si="1"/>
        <v>3753</v>
      </c>
      <c r="K45" s="32"/>
      <c r="L45" s="26"/>
      <c r="N45" s="83" t="s">
        <v>58</v>
      </c>
      <c r="O45" s="98"/>
      <c r="P45" s="84">
        <v>1891</v>
      </c>
      <c r="Q45" s="84">
        <v>2460</v>
      </c>
      <c r="R45" s="103"/>
      <c r="S45" s="84">
        <v>1086</v>
      </c>
      <c r="T45" s="84">
        <v>1296</v>
      </c>
      <c r="U45" s="103"/>
      <c r="V45" s="84">
        <v>2977</v>
      </c>
      <c r="W45" s="84">
        <f t="shared" si="0"/>
        <v>3756</v>
      </c>
      <c r="Y45" s="32"/>
    </row>
    <row r="46" spans="1:28" ht="15.75" customHeight="1" x14ac:dyDescent="0.2">
      <c r="A46" s="79" t="s">
        <v>59</v>
      </c>
      <c r="B46" s="98"/>
      <c r="C46" s="80">
        <v>11400</v>
      </c>
      <c r="D46" s="80">
        <v>12258</v>
      </c>
      <c r="E46" s="103"/>
      <c r="F46" s="80">
        <v>11529</v>
      </c>
      <c r="G46" s="80">
        <v>12526</v>
      </c>
      <c r="H46" s="103"/>
      <c r="I46" s="80">
        <v>22929</v>
      </c>
      <c r="J46" s="80">
        <f t="shared" si="1"/>
        <v>24784</v>
      </c>
      <c r="L46" s="26"/>
      <c r="N46" s="79" t="s">
        <v>59</v>
      </c>
      <c r="O46" s="98"/>
      <c r="P46" s="80">
        <v>11580</v>
      </c>
      <c r="Q46" s="80">
        <v>12412</v>
      </c>
      <c r="R46" s="103"/>
      <c r="S46" s="80">
        <v>11672</v>
      </c>
      <c r="T46" s="80">
        <v>12662</v>
      </c>
      <c r="U46" s="103"/>
      <c r="V46" s="80">
        <v>23252</v>
      </c>
      <c r="W46" s="80">
        <f t="shared" si="0"/>
        <v>25074</v>
      </c>
    </row>
    <row r="47" spans="1:28" ht="15.75" customHeight="1" x14ac:dyDescent="0.2">
      <c r="A47" s="38"/>
      <c r="K47" s="34"/>
      <c r="L47" s="35"/>
      <c r="M47" s="34"/>
      <c r="N47" s="38"/>
      <c r="O47" s="2"/>
      <c r="R47" s="2"/>
      <c r="U47" s="2"/>
    </row>
    <row r="48" spans="1:28" ht="15.75" customHeight="1" x14ac:dyDescent="0.2">
      <c r="A48" s="88" t="s">
        <v>20</v>
      </c>
      <c r="B48" s="99">
        <f>SUM(B9:B46)-SUM(B17:B20)</f>
        <v>22284</v>
      </c>
      <c r="C48" s="89">
        <f>SUM(C9:C46)-SUM(C17:C20)</f>
        <v>174727</v>
      </c>
      <c r="D48" s="89">
        <f>SUM(D9:D46)-SUM(D17:D20)</f>
        <v>182557</v>
      </c>
      <c r="E48" s="102"/>
      <c r="F48" s="89">
        <f>SUM(F9:F46)-SUM(F17:F20)</f>
        <v>178189</v>
      </c>
      <c r="G48" s="89">
        <f>SUM(G9:G46)-SUM(G17:G20)</f>
        <v>187565</v>
      </c>
      <c r="H48" s="105">
        <f>SUM(H9:H46)-SUM(H17:H20)</f>
        <v>0</v>
      </c>
      <c r="I48" s="89">
        <f>SUM(I9:I46)-SUM(I17:I20)</f>
        <v>352916</v>
      </c>
      <c r="J48" s="89">
        <f>SUM(J9:J46)-SUM(J17:J20)</f>
        <v>370122</v>
      </c>
      <c r="L48" s="26"/>
      <c r="N48" s="88" t="s">
        <v>20</v>
      </c>
      <c r="O48" s="99"/>
      <c r="P48" s="89">
        <f>SUM(P9:P46)-SUM(P17:P20)</f>
        <v>176014</v>
      </c>
      <c r="Q48" s="89">
        <f>SUM(Q9:Q46)-SUM(Q17:Q20)</f>
        <v>183650</v>
      </c>
      <c r="R48" s="102"/>
      <c r="S48" s="89">
        <f>SUM(S9:S46)-SUM(S17:S20)</f>
        <v>179350</v>
      </c>
      <c r="T48" s="89">
        <f>SUM(T9:T46)-SUM(T17:T20)</f>
        <v>188700</v>
      </c>
      <c r="U48" s="105"/>
      <c r="V48" s="89">
        <f>SUM(V9:V46)-SUM(V17:V20)</f>
        <v>355364</v>
      </c>
      <c r="W48" s="89">
        <f>SUM(W9:W46)-SUM(W17:W20)</f>
        <v>372350</v>
      </c>
    </row>
    <row r="49" spans="1:23" ht="15.75" customHeight="1" x14ac:dyDescent="0.2">
      <c r="K49" s="34"/>
      <c r="L49" s="35"/>
      <c r="M49" s="34"/>
      <c r="N49" s="27"/>
      <c r="O49" s="2"/>
      <c r="R49" s="2"/>
      <c r="U49" s="2"/>
    </row>
    <row r="50" spans="1:23" s="34" customFormat="1" ht="15.75" customHeight="1" x14ac:dyDescent="0.2">
      <c r="A50" s="90" t="s">
        <v>60</v>
      </c>
      <c r="B50" s="98"/>
      <c r="C50" s="91">
        <v>51405</v>
      </c>
      <c r="D50" s="91">
        <v>52948</v>
      </c>
      <c r="E50" s="103"/>
      <c r="F50" s="91">
        <v>14914</v>
      </c>
      <c r="G50" s="91">
        <v>15729</v>
      </c>
      <c r="H50" s="103"/>
      <c r="I50" s="91">
        <v>66319</v>
      </c>
      <c r="J50" s="91">
        <f>D50+G50</f>
        <v>68677</v>
      </c>
      <c r="L50" s="35"/>
      <c r="N50" s="90" t="s">
        <v>60</v>
      </c>
      <c r="O50" s="98"/>
      <c r="P50" s="91">
        <v>51815</v>
      </c>
      <c r="Q50" s="91">
        <v>53290</v>
      </c>
      <c r="R50" s="103"/>
      <c r="S50" s="91">
        <v>14958</v>
      </c>
      <c r="T50" s="91">
        <v>15777</v>
      </c>
      <c r="U50" s="103"/>
      <c r="V50" s="91">
        <v>66773</v>
      </c>
      <c r="W50" s="91">
        <f>Q50+T50</f>
        <v>69067</v>
      </c>
    </row>
    <row r="51" spans="1:23" ht="15" x14ac:dyDescent="0.2">
      <c r="A51" s="83" t="s">
        <v>61</v>
      </c>
      <c r="B51" s="98"/>
      <c r="C51" s="84">
        <v>24796</v>
      </c>
      <c r="D51" s="84">
        <v>25259</v>
      </c>
      <c r="E51" s="104"/>
      <c r="F51" s="84">
        <v>42745</v>
      </c>
      <c r="G51" s="84">
        <v>44749</v>
      </c>
      <c r="H51" s="104"/>
      <c r="I51" s="84">
        <v>67541</v>
      </c>
      <c r="J51" s="84">
        <f>D51+G51</f>
        <v>70008</v>
      </c>
      <c r="K51" s="24"/>
      <c r="L51" s="25"/>
      <c r="M51" s="24"/>
      <c r="N51" s="83" t="s">
        <v>61</v>
      </c>
      <c r="O51" s="98"/>
      <c r="P51" s="84">
        <v>25054</v>
      </c>
      <c r="Q51" s="84">
        <v>25490</v>
      </c>
      <c r="R51" s="104"/>
      <c r="S51" s="84">
        <v>43061</v>
      </c>
      <c r="T51" s="84">
        <v>45050</v>
      </c>
      <c r="U51" s="104"/>
      <c r="V51" s="84">
        <v>68115</v>
      </c>
      <c r="W51" s="84">
        <f t="shared" ref="W51:W52" si="2">Q51+T51</f>
        <v>70540</v>
      </c>
    </row>
    <row r="52" spans="1:23" x14ac:dyDescent="0.2">
      <c r="A52" s="79" t="s">
        <v>62</v>
      </c>
      <c r="B52" s="98"/>
      <c r="C52" s="80">
        <v>44016</v>
      </c>
      <c r="D52" s="80">
        <v>46018</v>
      </c>
      <c r="E52" s="104"/>
      <c r="F52" s="80">
        <v>50842</v>
      </c>
      <c r="G52" s="80">
        <v>53715</v>
      </c>
      <c r="H52" s="104"/>
      <c r="I52" s="80">
        <v>94858</v>
      </c>
      <c r="J52" s="80">
        <f>D52+G52</f>
        <v>99733</v>
      </c>
      <c r="L52" s="35"/>
      <c r="N52" s="79" t="s">
        <v>62</v>
      </c>
      <c r="O52" s="98"/>
      <c r="P52" s="80">
        <v>44206</v>
      </c>
      <c r="Q52" s="80">
        <v>46165</v>
      </c>
      <c r="R52" s="104"/>
      <c r="S52" s="80">
        <v>50921</v>
      </c>
      <c r="T52" s="80">
        <v>53788</v>
      </c>
      <c r="U52" s="104"/>
      <c r="V52" s="80">
        <v>95127</v>
      </c>
      <c r="W52" s="80">
        <f t="shared" si="2"/>
        <v>99953</v>
      </c>
    </row>
    <row r="53" spans="1:23" x14ac:dyDescent="0.2">
      <c r="A53" s="27" t="s">
        <v>63</v>
      </c>
    </row>
  </sheetData>
  <mergeCells count="6">
    <mergeCell ref="V6:W6"/>
    <mergeCell ref="C6:D6"/>
    <mergeCell ref="F6:G6"/>
    <mergeCell ref="I6:J6"/>
    <mergeCell ref="P6:Q6"/>
    <mergeCell ref="S6:T6"/>
  </mergeCells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L53"/>
  <sheetViews>
    <sheetView showGridLines="0" workbookViewId="0">
      <selection activeCell="J14" sqref="J14"/>
    </sheetView>
  </sheetViews>
  <sheetFormatPr defaultRowHeight="12.75" x14ac:dyDescent="0.2"/>
  <cols>
    <col min="1" max="1" width="17.140625" style="27" customWidth="1"/>
    <col min="2" max="2" width="0.7109375" style="2" customWidth="1"/>
    <col min="3" max="3" width="9.7109375" customWidth="1"/>
    <col min="4" max="4" width="9.7109375" style="23" customWidth="1"/>
    <col min="5" max="5" width="0.7109375" style="2" customWidth="1"/>
    <col min="6" max="6" width="9.7109375" customWidth="1"/>
    <col min="7" max="7" width="9.7109375" style="23" customWidth="1"/>
    <col min="8" max="8" width="0.7109375" style="2" customWidth="1"/>
    <col min="9" max="10" width="9.7109375" customWidth="1"/>
  </cols>
  <sheetData>
    <row r="1" spans="1:12" s="24" customFormat="1" ht="15.75" customHeight="1" x14ac:dyDescent="0.25">
      <c r="A1" s="16" t="s">
        <v>21</v>
      </c>
      <c r="B1" s="2"/>
      <c r="C1" s="16"/>
      <c r="D1" s="16"/>
      <c r="E1" s="2"/>
      <c r="F1" s="16"/>
      <c r="G1" s="16"/>
      <c r="H1" s="2"/>
      <c r="I1" s="16"/>
      <c r="J1" s="16"/>
    </row>
    <row r="2" spans="1:12" ht="15.75" customHeight="1" x14ac:dyDescent="0.25">
      <c r="C2" s="16"/>
      <c r="D2" s="16"/>
      <c r="F2" s="16"/>
      <c r="G2" s="16"/>
      <c r="I2" s="16"/>
      <c r="J2" s="16"/>
    </row>
    <row r="3" spans="1:12" ht="15.75" customHeight="1" x14ac:dyDescent="0.25">
      <c r="A3" s="16" t="s">
        <v>178</v>
      </c>
      <c r="C3" s="16"/>
      <c r="D3" s="16"/>
      <c r="F3" s="16"/>
      <c r="G3" s="16"/>
      <c r="I3" s="16"/>
      <c r="J3" s="16"/>
    </row>
    <row r="4" spans="1:12" ht="15.75" customHeight="1" x14ac:dyDescent="0.25">
      <c r="A4" s="24"/>
      <c r="C4" s="16"/>
      <c r="D4" s="16"/>
      <c r="F4" s="16"/>
      <c r="G4" s="16"/>
      <c r="I4" s="16"/>
      <c r="J4" s="16"/>
    </row>
    <row r="5" spans="1:12" ht="15.75" customHeight="1" x14ac:dyDescent="0.2">
      <c r="C5" s="186" t="s">
        <v>14</v>
      </c>
      <c r="D5" s="186"/>
      <c r="F5" s="186" t="s">
        <v>15</v>
      </c>
      <c r="G5" s="186"/>
      <c r="I5" s="186" t="s">
        <v>13</v>
      </c>
      <c r="J5" s="186"/>
    </row>
    <row r="6" spans="1:12" s="27" customFormat="1" ht="15.75" customHeight="1" x14ac:dyDescent="0.2">
      <c r="B6" s="2"/>
      <c r="C6" s="188" t="s">
        <v>177</v>
      </c>
      <c r="D6" s="188" t="s">
        <v>176</v>
      </c>
      <c r="E6" s="2"/>
      <c r="F6" s="188" t="s">
        <v>177</v>
      </c>
      <c r="G6" s="188" t="s">
        <v>176</v>
      </c>
      <c r="H6" s="2"/>
      <c r="I6" s="188" t="s">
        <v>177</v>
      </c>
      <c r="J6" s="188" t="s">
        <v>176</v>
      </c>
    </row>
    <row r="7" spans="1:12" s="27" customFormat="1" ht="15.75" customHeight="1" x14ac:dyDescent="0.2">
      <c r="B7" s="2"/>
      <c r="C7" s="190"/>
      <c r="D7" s="189"/>
      <c r="E7" s="2"/>
      <c r="F7" s="190"/>
      <c r="G7" s="189"/>
      <c r="H7" s="2"/>
      <c r="I7" s="190"/>
      <c r="J7" s="189"/>
    </row>
    <row r="8" spans="1:12" ht="15.75" customHeight="1" x14ac:dyDescent="0.2">
      <c r="C8" s="190"/>
      <c r="D8" s="189"/>
      <c r="F8" s="190"/>
      <c r="G8" s="189"/>
      <c r="I8" s="190"/>
      <c r="J8" s="189"/>
    </row>
    <row r="9" spans="1:12" ht="15.75" customHeight="1" x14ac:dyDescent="0.2">
      <c r="A9" s="79" t="s">
        <v>207</v>
      </c>
      <c r="B9" s="98"/>
      <c r="C9" s="80">
        <v>797</v>
      </c>
      <c r="D9" s="80">
        <v>714.60612000000003</v>
      </c>
      <c r="E9" s="103"/>
      <c r="F9" s="80">
        <v>342</v>
      </c>
      <c r="G9" s="80">
        <v>295.20114999999998</v>
      </c>
      <c r="H9" s="103">
        <v>854</v>
      </c>
      <c r="I9" s="80">
        <f>C9+F9</f>
        <v>1139</v>
      </c>
      <c r="J9" s="80">
        <f>D9+G9</f>
        <v>1009.80727</v>
      </c>
      <c r="L9" s="32"/>
    </row>
    <row r="10" spans="1:12" ht="15.75" customHeight="1" x14ac:dyDescent="0.2">
      <c r="A10" s="90" t="s">
        <v>208</v>
      </c>
      <c r="B10" s="98"/>
      <c r="C10" s="91">
        <v>645</v>
      </c>
      <c r="D10" s="91">
        <v>559.42867999999999</v>
      </c>
      <c r="E10" s="103"/>
      <c r="F10" s="91">
        <v>189</v>
      </c>
      <c r="G10" s="91">
        <v>160.58815999999999</v>
      </c>
      <c r="H10" s="103">
        <v>738</v>
      </c>
      <c r="I10" s="91">
        <f t="shared" ref="I10:J44" si="0">C10+F10</f>
        <v>834</v>
      </c>
      <c r="J10" s="91">
        <f t="shared" si="0"/>
        <v>720.01684</v>
      </c>
      <c r="L10" s="32"/>
    </row>
    <row r="11" spans="1:12" ht="15.75" customHeight="1" x14ac:dyDescent="0.2">
      <c r="A11" s="83" t="s">
        <v>209</v>
      </c>
      <c r="B11" s="98"/>
      <c r="C11" s="84">
        <v>780</v>
      </c>
      <c r="D11" s="84">
        <v>675.61779000000001</v>
      </c>
      <c r="E11" s="103"/>
      <c r="F11" s="84">
        <v>731</v>
      </c>
      <c r="G11" s="84">
        <v>627.03299000000004</v>
      </c>
      <c r="H11" s="103">
        <v>2239</v>
      </c>
      <c r="I11" s="84">
        <f t="shared" si="0"/>
        <v>1511</v>
      </c>
      <c r="J11" s="84">
        <f t="shared" si="0"/>
        <v>1302.6507799999999</v>
      </c>
      <c r="L11" s="32"/>
    </row>
    <row r="12" spans="1:12" ht="15.75" customHeight="1" x14ac:dyDescent="0.2">
      <c r="A12" s="79" t="s">
        <v>26</v>
      </c>
      <c r="B12" s="98"/>
      <c r="C12" s="80">
        <v>1246</v>
      </c>
      <c r="D12" s="80">
        <v>1032.9195999999999</v>
      </c>
      <c r="E12" s="103"/>
      <c r="F12" s="80">
        <v>2551</v>
      </c>
      <c r="G12" s="80">
        <v>2118.2642099999998</v>
      </c>
      <c r="H12" s="103">
        <v>550</v>
      </c>
      <c r="I12" s="80">
        <f t="shared" si="0"/>
        <v>3797</v>
      </c>
      <c r="J12" s="80">
        <f t="shared" si="0"/>
        <v>3151.1838099999995</v>
      </c>
      <c r="L12" s="32"/>
    </row>
    <row r="13" spans="1:12" ht="15.75" customHeight="1" x14ac:dyDescent="0.2">
      <c r="A13" s="90" t="s">
        <v>27</v>
      </c>
      <c r="B13" s="98"/>
      <c r="C13" s="91">
        <v>261</v>
      </c>
      <c r="D13" s="91">
        <v>225.30343999999999</v>
      </c>
      <c r="E13" s="103"/>
      <c r="F13" s="91">
        <v>307</v>
      </c>
      <c r="G13" s="91">
        <v>254.91362000000001</v>
      </c>
      <c r="H13" s="103">
        <v>91</v>
      </c>
      <c r="I13" s="91">
        <f t="shared" si="0"/>
        <v>568</v>
      </c>
      <c r="J13" s="91">
        <f t="shared" si="0"/>
        <v>480.21706</v>
      </c>
      <c r="L13" s="32"/>
    </row>
    <row r="14" spans="1:12" ht="15.75" customHeight="1" x14ac:dyDescent="0.2">
      <c r="A14" s="83" t="s">
        <v>28</v>
      </c>
      <c r="B14" s="98"/>
      <c r="C14" s="84">
        <v>42</v>
      </c>
      <c r="D14" s="84">
        <v>35.804279999999999</v>
      </c>
      <c r="E14" s="103"/>
      <c r="F14" s="84">
        <v>48</v>
      </c>
      <c r="G14" s="84">
        <v>40.319969999999998</v>
      </c>
      <c r="H14" s="103">
        <v>349</v>
      </c>
      <c r="I14" s="84">
        <f t="shared" si="0"/>
        <v>90</v>
      </c>
      <c r="J14" s="84">
        <f t="shared" si="0"/>
        <v>76.124249999999989</v>
      </c>
      <c r="L14" s="32"/>
    </row>
    <row r="15" spans="1:12" ht="15.75" customHeight="1" x14ac:dyDescent="0.2">
      <c r="A15" s="79" t="s">
        <v>29</v>
      </c>
      <c r="B15" s="98"/>
      <c r="C15" s="80">
        <v>210</v>
      </c>
      <c r="D15" s="80">
        <v>184.05163999999999</v>
      </c>
      <c r="E15" s="103"/>
      <c r="F15" s="80">
        <v>521</v>
      </c>
      <c r="G15" s="80">
        <v>430.28627999999998</v>
      </c>
      <c r="H15" s="103">
        <v>204</v>
      </c>
      <c r="I15" s="80">
        <f t="shared" si="0"/>
        <v>731</v>
      </c>
      <c r="J15" s="80">
        <f t="shared" si="0"/>
        <v>614.33791999999994</v>
      </c>
      <c r="L15" s="32"/>
    </row>
    <row r="16" spans="1:12" ht="15.75" customHeight="1" x14ac:dyDescent="0.2">
      <c r="A16" s="90" t="s">
        <v>30</v>
      </c>
      <c r="B16" s="98"/>
      <c r="C16" s="91">
        <v>106</v>
      </c>
      <c r="D16" s="91">
        <v>91.059880000000007</v>
      </c>
      <c r="E16" s="103"/>
      <c r="F16" s="91">
        <v>233</v>
      </c>
      <c r="G16" s="91">
        <v>196.90263999999999</v>
      </c>
      <c r="H16" s="103">
        <v>66</v>
      </c>
      <c r="I16" s="91">
        <f t="shared" si="0"/>
        <v>339</v>
      </c>
      <c r="J16" s="91">
        <f t="shared" si="0"/>
        <v>287.96251999999998</v>
      </c>
      <c r="L16" s="32"/>
    </row>
    <row r="17" spans="1:12" ht="15.75" hidden="1" customHeight="1" x14ac:dyDescent="0.2">
      <c r="A17" s="83" t="s">
        <v>31</v>
      </c>
      <c r="B17" s="98"/>
      <c r="C17" s="84">
        <v>32</v>
      </c>
      <c r="D17" s="84">
        <v>29.078779999999998</v>
      </c>
      <c r="E17" s="103"/>
      <c r="F17" s="84">
        <v>43</v>
      </c>
      <c r="G17" s="84">
        <v>34.566209999999998</v>
      </c>
      <c r="H17" s="103">
        <v>40</v>
      </c>
      <c r="I17" s="84">
        <f>C17+F17</f>
        <v>75</v>
      </c>
      <c r="J17" s="84">
        <f t="shared" si="0"/>
        <v>63.644989999999993</v>
      </c>
      <c r="L17" s="32"/>
    </row>
    <row r="18" spans="1:12" ht="15.75" hidden="1" customHeight="1" x14ac:dyDescent="0.2">
      <c r="A18" s="79" t="s">
        <v>32</v>
      </c>
      <c r="B18" s="98"/>
      <c r="C18" s="80">
        <v>10</v>
      </c>
      <c r="D18" s="80">
        <v>8.2430000000000003</v>
      </c>
      <c r="E18" s="103"/>
      <c r="F18" s="80">
        <v>28</v>
      </c>
      <c r="G18" s="80">
        <v>25.85605</v>
      </c>
      <c r="H18" s="103">
        <v>16</v>
      </c>
      <c r="I18" s="80">
        <f t="shared" si="0"/>
        <v>38</v>
      </c>
      <c r="J18" s="80">
        <f t="shared" si="0"/>
        <v>34.099049999999998</v>
      </c>
      <c r="L18" s="32"/>
    </row>
    <row r="19" spans="1:12" ht="15.75" hidden="1" customHeight="1" x14ac:dyDescent="0.2">
      <c r="A19" s="81" t="s">
        <v>33</v>
      </c>
      <c r="B19" s="98"/>
      <c r="C19" s="82">
        <v>0</v>
      </c>
      <c r="D19" s="82">
        <v>0</v>
      </c>
      <c r="E19" s="103"/>
      <c r="F19" s="82">
        <v>7</v>
      </c>
      <c r="G19" s="82">
        <v>6.3063700000000003</v>
      </c>
      <c r="H19" s="103">
        <v>14</v>
      </c>
      <c r="I19" s="82">
        <f t="shared" si="0"/>
        <v>7</v>
      </c>
      <c r="J19" s="82">
        <f t="shared" si="0"/>
        <v>6.3063700000000003</v>
      </c>
      <c r="L19" s="32"/>
    </row>
    <row r="20" spans="1:12" ht="15.75" hidden="1" customHeight="1" x14ac:dyDescent="0.2">
      <c r="A20" s="83" t="s">
        <v>34</v>
      </c>
      <c r="B20" s="98"/>
      <c r="C20" s="84">
        <v>13</v>
      </c>
      <c r="D20" s="84">
        <v>11.454499999999999</v>
      </c>
      <c r="E20" s="103">
        <v>83</v>
      </c>
      <c r="F20" s="84">
        <v>8</v>
      </c>
      <c r="G20" s="84">
        <v>7.1583600000000001</v>
      </c>
      <c r="H20" s="103">
        <v>136</v>
      </c>
      <c r="I20" s="84">
        <f t="shared" si="0"/>
        <v>21</v>
      </c>
      <c r="J20" s="84">
        <f t="shared" si="0"/>
        <v>18.612859999999998</v>
      </c>
      <c r="L20" s="32"/>
    </row>
    <row r="21" spans="1:12" ht="15.75" customHeight="1" x14ac:dyDescent="0.2">
      <c r="A21" s="83" t="s">
        <v>35</v>
      </c>
      <c r="B21" s="98">
        <v>22284</v>
      </c>
      <c r="C21" s="84">
        <v>55</v>
      </c>
      <c r="D21" s="84">
        <v>48.776269999999997</v>
      </c>
      <c r="E21" s="103"/>
      <c r="F21" s="84">
        <v>86</v>
      </c>
      <c r="G21" s="84">
        <v>73.886979999999994</v>
      </c>
      <c r="H21" s="103"/>
      <c r="I21" s="84">
        <f>C21+F21</f>
        <v>141</v>
      </c>
      <c r="J21" s="84">
        <f>D21+G21</f>
        <v>122.66324999999999</v>
      </c>
      <c r="L21" s="32"/>
    </row>
    <row r="22" spans="1:12" ht="15.75" customHeight="1" x14ac:dyDescent="0.2">
      <c r="A22" s="79" t="s">
        <v>36</v>
      </c>
      <c r="B22" s="98"/>
      <c r="C22" s="80">
        <v>8</v>
      </c>
      <c r="D22" s="80">
        <v>6.6163499999999997</v>
      </c>
      <c r="E22" s="103"/>
      <c r="F22" s="80">
        <v>7</v>
      </c>
      <c r="G22" s="80">
        <v>5.8448200000000003</v>
      </c>
      <c r="H22" s="103">
        <v>17</v>
      </c>
      <c r="I22" s="80">
        <f t="shared" si="0"/>
        <v>15</v>
      </c>
      <c r="J22" s="80">
        <f t="shared" si="0"/>
        <v>12.461169999999999</v>
      </c>
      <c r="L22" s="32"/>
    </row>
    <row r="23" spans="1:12" ht="15.75" customHeight="1" x14ac:dyDescent="0.2">
      <c r="A23" s="90" t="s">
        <v>37</v>
      </c>
      <c r="B23" s="98"/>
      <c r="C23" s="91">
        <v>6</v>
      </c>
      <c r="D23" s="91">
        <v>5.9988799999999998</v>
      </c>
      <c r="E23" s="103"/>
      <c r="F23" s="91">
        <v>7</v>
      </c>
      <c r="G23" s="91">
        <v>4.6254600000000003</v>
      </c>
      <c r="H23" s="103">
        <v>110</v>
      </c>
      <c r="I23" s="91">
        <f t="shared" si="0"/>
        <v>13</v>
      </c>
      <c r="J23" s="91">
        <f t="shared" si="0"/>
        <v>10.62434</v>
      </c>
      <c r="L23" s="32"/>
    </row>
    <row r="24" spans="1:12" ht="15.75" customHeight="1" x14ac:dyDescent="0.2">
      <c r="A24" s="83" t="s">
        <v>38</v>
      </c>
      <c r="B24" s="98"/>
      <c r="C24" s="84">
        <v>5</v>
      </c>
      <c r="D24" s="84">
        <v>3.8838599999999999</v>
      </c>
      <c r="E24" s="103"/>
      <c r="F24" s="84">
        <v>31</v>
      </c>
      <c r="G24" s="84">
        <v>25.711970000000001</v>
      </c>
      <c r="H24" s="103">
        <v>143</v>
      </c>
      <c r="I24" s="84">
        <f t="shared" si="0"/>
        <v>36</v>
      </c>
      <c r="J24" s="84">
        <f t="shared" si="0"/>
        <v>29.595829999999999</v>
      </c>
      <c r="L24" s="32"/>
    </row>
    <row r="25" spans="1:12" ht="15.75" customHeight="1" x14ac:dyDescent="0.2">
      <c r="A25" s="79" t="s">
        <v>39</v>
      </c>
      <c r="B25" s="98"/>
      <c r="C25" s="80">
        <v>68</v>
      </c>
      <c r="D25" s="80">
        <v>61.612920000000003</v>
      </c>
      <c r="E25" s="103"/>
      <c r="F25" s="80">
        <v>142</v>
      </c>
      <c r="G25" s="80">
        <v>122.89653</v>
      </c>
      <c r="H25" s="103">
        <v>66</v>
      </c>
      <c r="I25" s="80">
        <f t="shared" si="0"/>
        <v>210</v>
      </c>
      <c r="J25" s="80">
        <f t="shared" si="0"/>
        <v>184.50945000000002</v>
      </c>
      <c r="L25" s="32"/>
    </row>
    <row r="26" spans="1:12" ht="15.75" customHeight="1" x14ac:dyDescent="0.2">
      <c r="A26" s="90" t="s">
        <v>40</v>
      </c>
      <c r="B26" s="98"/>
      <c r="C26" s="91">
        <v>58</v>
      </c>
      <c r="D26" s="91">
        <v>49.885240000000003</v>
      </c>
      <c r="E26" s="103"/>
      <c r="F26" s="91">
        <v>152</v>
      </c>
      <c r="G26" s="91">
        <v>126.44795000000001</v>
      </c>
      <c r="H26" s="103">
        <v>55</v>
      </c>
      <c r="I26" s="91">
        <f t="shared" si="0"/>
        <v>210</v>
      </c>
      <c r="J26" s="91">
        <f t="shared" si="0"/>
        <v>176.33319</v>
      </c>
      <c r="L26" s="32"/>
    </row>
    <row r="27" spans="1:12" ht="15.75" customHeight="1" x14ac:dyDescent="0.2">
      <c r="A27" s="83" t="s">
        <v>41</v>
      </c>
      <c r="B27" s="98"/>
      <c r="C27" s="84">
        <v>5</v>
      </c>
      <c r="D27" s="84">
        <v>4.0142199999999999</v>
      </c>
      <c r="E27" s="103"/>
      <c r="F27" s="84">
        <v>23</v>
      </c>
      <c r="G27" s="84">
        <v>16.910119999999999</v>
      </c>
      <c r="H27" s="103">
        <v>345</v>
      </c>
      <c r="I27" s="84">
        <f t="shared" si="0"/>
        <v>28</v>
      </c>
      <c r="J27" s="84">
        <f t="shared" si="0"/>
        <v>20.924340000000001</v>
      </c>
      <c r="L27" s="32"/>
    </row>
    <row r="28" spans="1:12" ht="15.75" customHeight="1" x14ac:dyDescent="0.2">
      <c r="A28" s="79" t="s">
        <v>42</v>
      </c>
      <c r="B28" s="98"/>
      <c r="C28" s="80">
        <v>162</v>
      </c>
      <c r="D28" s="80">
        <v>140.04053999999999</v>
      </c>
      <c r="E28" s="103"/>
      <c r="F28" s="80">
        <v>210</v>
      </c>
      <c r="G28" s="80">
        <v>178.53926000000001</v>
      </c>
      <c r="H28" s="103">
        <v>7</v>
      </c>
      <c r="I28" s="80">
        <f t="shared" si="0"/>
        <v>372</v>
      </c>
      <c r="J28" s="80">
        <f t="shared" si="0"/>
        <v>318.57979999999998</v>
      </c>
      <c r="L28" s="32"/>
    </row>
    <row r="29" spans="1:12" ht="15.75" customHeight="1" x14ac:dyDescent="0.2">
      <c r="A29" s="90" t="s">
        <v>43</v>
      </c>
      <c r="B29" s="98"/>
      <c r="C29" s="91">
        <v>7</v>
      </c>
      <c r="D29" s="91">
        <v>6.9986899999999999</v>
      </c>
      <c r="E29" s="103"/>
      <c r="F29" s="91">
        <v>1</v>
      </c>
      <c r="G29" s="91">
        <v>0.76903999999999995</v>
      </c>
      <c r="H29" s="103">
        <v>276</v>
      </c>
      <c r="I29" s="91">
        <f t="shared" si="0"/>
        <v>8</v>
      </c>
      <c r="J29" s="91">
        <f t="shared" si="0"/>
        <v>7.7677300000000002</v>
      </c>
      <c r="L29" s="32"/>
    </row>
    <row r="30" spans="1:12" ht="15.75" customHeight="1" x14ac:dyDescent="0.2">
      <c r="A30" s="83" t="s">
        <v>44</v>
      </c>
      <c r="B30" s="98"/>
      <c r="C30" s="84">
        <v>40</v>
      </c>
      <c r="D30" s="84">
        <v>35.329009999999997</v>
      </c>
      <c r="E30" s="103"/>
      <c r="F30" s="84">
        <v>97</v>
      </c>
      <c r="G30" s="84">
        <v>81.602940000000004</v>
      </c>
      <c r="H30" s="103">
        <v>32</v>
      </c>
      <c r="I30" s="84">
        <f t="shared" si="0"/>
        <v>137</v>
      </c>
      <c r="J30" s="84">
        <f t="shared" si="0"/>
        <v>116.93195</v>
      </c>
      <c r="L30" s="32"/>
    </row>
    <row r="31" spans="1:12" ht="15.75" customHeight="1" x14ac:dyDescent="0.2">
      <c r="A31" s="79" t="s">
        <v>45</v>
      </c>
      <c r="B31" s="98"/>
      <c r="C31" s="80">
        <v>13</v>
      </c>
      <c r="D31" s="80">
        <v>9.0463400000000007</v>
      </c>
      <c r="E31" s="103"/>
      <c r="F31" s="80">
        <v>14</v>
      </c>
      <c r="G31" s="80">
        <v>9.6076800000000002</v>
      </c>
      <c r="H31" s="103">
        <v>59</v>
      </c>
      <c r="I31" s="80">
        <f t="shared" si="0"/>
        <v>27</v>
      </c>
      <c r="J31" s="80">
        <f t="shared" si="0"/>
        <v>18.654020000000003</v>
      </c>
      <c r="L31" s="32"/>
    </row>
    <row r="32" spans="1:12" ht="15.75" customHeight="1" x14ac:dyDescent="0.2">
      <c r="A32" s="90" t="s">
        <v>46</v>
      </c>
      <c r="B32" s="98"/>
      <c r="C32" s="91">
        <v>22</v>
      </c>
      <c r="D32" s="91">
        <v>19.698119999999999</v>
      </c>
      <c r="E32" s="103"/>
      <c r="F32" s="91">
        <v>34</v>
      </c>
      <c r="G32" s="91">
        <v>25.31279</v>
      </c>
      <c r="H32" s="103">
        <v>279</v>
      </c>
      <c r="I32" s="91">
        <f t="shared" si="0"/>
        <v>56</v>
      </c>
      <c r="J32" s="91">
        <f t="shared" si="0"/>
        <v>45.010909999999996</v>
      </c>
      <c r="L32" s="32"/>
    </row>
    <row r="33" spans="1:12" ht="15.75" customHeight="1" x14ac:dyDescent="0.2">
      <c r="A33" s="83" t="s">
        <v>47</v>
      </c>
      <c r="B33" s="98"/>
      <c r="C33" s="84">
        <v>85</v>
      </c>
      <c r="D33" s="84">
        <v>71.687150000000003</v>
      </c>
      <c r="E33" s="103"/>
      <c r="F33" s="84">
        <v>335</v>
      </c>
      <c r="G33" s="84">
        <v>281.8306</v>
      </c>
      <c r="H33" s="103">
        <v>372</v>
      </c>
      <c r="I33" s="84">
        <f t="shared" si="0"/>
        <v>420</v>
      </c>
      <c r="J33" s="84">
        <f t="shared" si="0"/>
        <v>353.51774999999998</v>
      </c>
      <c r="L33" s="32"/>
    </row>
    <row r="34" spans="1:12" ht="15.75" customHeight="1" x14ac:dyDescent="0.2">
      <c r="A34" s="79" t="s">
        <v>48</v>
      </c>
      <c r="B34" s="98"/>
      <c r="C34" s="80">
        <v>115</v>
      </c>
      <c r="D34" s="80">
        <v>101.75762</v>
      </c>
      <c r="E34" s="103"/>
      <c r="F34" s="80">
        <v>155</v>
      </c>
      <c r="G34" s="80">
        <v>128.73260999999999</v>
      </c>
      <c r="H34" s="103">
        <v>263</v>
      </c>
      <c r="I34" s="80">
        <f t="shared" si="0"/>
        <v>270</v>
      </c>
      <c r="J34" s="80">
        <f t="shared" si="0"/>
        <v>230.49023</v>
      </c>
      <c r="L34" s="32"/>
    </row>
    <row r="35" spans="1:12" ht="15.75" customHeight="1" x14ac:dyDescent="0.2">
      <c r="A35" s="90" t="s">
        <v>49</v>
      </c>
      <c r="B35" s="98"/>
      <c r="C35" s="91">
        <v>147</v>
      </c>
      <c r="D35" s="91">
        <v>132.61959999999999</v>
      </c>
      <c r="E35" s="103"/>
      <c r="F35" s="91">
        <v>71</v>
      </c>
      <c r="G35" s="91">
        <v>63.96931</v>
      </c>
      <c r="H35" s="103">
        <v>1004</v>
      </c>
      <c r="I35" s="91">
        <f t="shared" si="0"/>
        <v>218</v>
      </c>
      <c r="J35" s="91">
        <f t="shared" si="0"/>
        <v>196.58891</v>
      </c>
      <c r="L35" s="32"/>
    </row>
    <row r="36" spans="1:12" ht="15.75" customHeight="1" x14ac:dyDescent="0.2">
      <c r="A36" s="83" t="s">
        <v>50</v>
      </c>
      <c r="B36" s="98"/>
      <c r="C36" s="84">
        <v>557</v>
      </c>
      <c r="D36" s="84">
        <v>486.08744000000002</v>
      </c>
      <c r="E36" s="103"/>
      <c r="F36" s="84">
        <v>925</v>
      </c>
      <c r="G36" s="84">
        <v>771.89234999999996</v>
      </c>
      <c r="H36" s="103">
        <v>1657</v>
      </c>
      <c r="I36" s="84">
        <f t="shared" si="0"/>
        <v>1482</v>
      </c>
      <c r="J36" s="84">
        <f t="shared" si="0"/>
        <v>1257.9797899999999</v>
      </c>
      <c r="L36" s="32"/>
    </row>
    <row r="37" spans="1:12" ht="15.75" customHeight="1" x14ac:dyDescent="0.2">
      <c r="A37" s="79" t="s">
        <v>51</v>
      </c>
      <c r="B37" s="98"/>
      <c r="C37" s="80">
        <v>788</v>
      </c>
      <c r="D37" s="80">
        <v>688.54674999999997</v>
      </c>
      <c r="E37" s="103"/>
      <c r="F37" s="80">
        <v>797</v>
      </c>
      <c r="G37" s="80">
        <v>673.66057999999998</v>
      </c>
      <c r="H37" s="103">
        <v>333</v>
      </c>
      <c r="I37" s="80">
        <f t="shared" si="0"/>
        <v>1585</v>
      </c>
      <c r="J37" s="80">
        <f t="shared" si="0"/>
        <v>1362.20733</v>
      </c>
      <c r="L37" s="32"/>
    </row>
    <row r="38" spans="1:12" ht="15.75" customHeight="1" x14ac:dyDescent="0.2">
      <c r="A38" s="90" t="s">
        <v>52</v>
      </c>
      <c r="B38" s="98"/>
      <c r="C38" s="91">
        <v>205</v>
      </c>
      <c r="D38" s="91">
        <v>173.62689</v>
      </c>
      <c r="E38" s="103"/>
      <c r="F38" s="91">
        <v>194</v>
      </c>
      <c r="G38" s="91">
        <v>161.81874999999999</v>
      </c>
      <c r="H38" s="103">
        <v>272</v>
      </c>
      <c r="I38" s="91">
        <f t="shared" si="0"/>
        <v>399</v>
      </c>
      <c r="J38" s="91">
        <f t="shared" si="0"/>
        <v>335.44564000000003</v>
      </c>
      <c r="L38" s="32"/>
    </row>
    <row r="39" spans="1:12" ht="15.75" customHeight="1" x14ac:dyDescent="0.2">
      <c r="A39" s="83" t="s">
        <v>53</v>
      </c>
      <c r="B39" s="98"/>
      <c r="C39" s="84">
        <v>143</v>
      </c>
      <c r="D39" s="84">
        <v>121.95908</v>
      </c>
      <c r="E39" s="103"/>
      <c r="F39" s="84">
        <v>125</v>
      </c>
      <c r="G39" s="84">
        <v>108.21244</v>
      </c>
      <c r="H39" s="103">
        <v>457</v>
      </c>
      <c r="I39" s="84">
        <f t="shared" si="0"/>
        <v>268</v>
      </c>
      <c r="J39" s="84">
        <f t="shared" si="0"/>
        <v>230.17151999999999</v>
      </c>
      <c r="L39" s="32"/>
    </row>
    <row r="40" spans="1:12" ht="15.75" customHeight="1" x14ac:dyDescent="0.2">
      <c r="A40" s="79" t="s">
        <v>54</v>
      </c>
      <c r="B40" s="98"/>
      <c r="C40" s="80">
        <v>88</v>
      </c>
      <c r="D40" s="80">
        <v>72.715649999999997</v>
      </c>
      <c r="E40" s="103"/>
      <c r="F40" s="80">
        <v>370</v>
      </c>
      <c r="G40" s="80">
        <v>315.21424999999999</v>
      </c>
      <c r="H40" s="103">
        <v>241</v>
      </c>
      <c r="I40" s="80">
        <f>C40+F40</f>
        <v>458</v>
      </c>
      <c r="J40" s="80">
        <f t="shared" si="0"/>
        <v>387.92989999999998</v>
      </c>
      <c r="L40" s="32"/>
    </row>
    <row r="41" spans="1:12" ht="15.75" customHeight="1" x14ac:dyDescent="0.2">
      <c r="A41" s="90" t="s">
        <v>214</v>
      </c>
      <c r="B41" s="98"/>
      <c r="C41" s="91">
        <v>214</v>
      </c>
      <c r="D41" s="91">
        <v>183.12112999999999</v>
      </c>
      <c r="E41" s="104"/>
      <c r="F41" s="91">
        <v>78</v>
      </c>
      <c r="G41" s="91">
        <v>72.080020000000005</v>
      </c>
      <c r="H41" s="103"/>
      <c r="I41" s="91">
        <f>C41+F41</f>
        <v>292</v>
      </c>
      <c r="J41" s="91">
        <f t="shared" si="0"/>
        <v>255.20114999999998</v>
      </c>
      <c r="L41" s="32"/>
    </row>
    <row r="42" spans="1:12" ht="15.75" customHeight="1" x14ac:dyDescent="0.2">
      <c r="A42" s="83" t="s">
        <v>55</v>
      </c>
      <c r="B42" s="98"/>
      <c r="C42" s="84">
        <v>180</v>
      </c>
      <c r="D42" s="84">
        <v>163.97742</v>
      </c>
      <c r="E42" s="103"/>
      <c r="F42" s="84">
        <v>235</v>
      </c>
      <c r="G42" s="84">
        <v>196.58392000000001</v>
      </c>
      <c r="H42" s="103">
        <v>78</v>
      </c>
      <c r="I42" s="84">
        <f t="shared" si="0"/>
        <v>415</v>
      </c>
      <c r="J42" s="84">
        <f t="shared" si="0"/>
        <v>360.56133999999997</v>
      </c>
      <c r="L42" s="32"/>
    </row>
    <row r="43" spans="1:12" ht="15.75" customHeight="1" x14ac:dyDescent="0.2">
      <c r="A43" s="79" t="s">
        <v>56</v>
      </c>
      <c r="B43" s="98"/>
      <c r="C43" s="80">
        <v>38</v>
      </c>
      <c r="D43" s="80">
        <v>31.979669999999999</v>
      </c>
      <c r="E43" s="103"/>
      <c r="F43" s="80">
        <v>60</v>
      </c>
      <c r="G43" s="80">
        <v>46.961889999999997</v>
      </c>
      <c r="H43" s="103">
        <v>326</v>
      </c>
      <c r="I43" s="80">
        <f t="shared" si="0"/>
        <v>98</v>
      </c>
      <c r="J43" s="80">
        <f t="shared" si="0"/>
        <v>78.941559999999996</v>
      </c>
      <c r="L43" s="32"/>
    </row>
    <row r="44" spans="1:12" ht="15.75" customHeight="1" x14ac:dyDescent="0.2">
      <c r="A44" s="90" t="s">
        <v>57</v>
      </c>
      <c r="B44" s="98"/>
      <c r="C44" s="91">
        <v>201</v>
      </c>
      <c r="D44" s="91">
        <v>165.95833999999999</v>
      </c>
      <c r="E44" s="103"/>
      <c r="F44" s="91">
        <v>361</v>
      </c>
      <c r="G44" s="91">
        <v>296.9332</v>
      </c>
      <c r="H44" s="103">
        <v>12</v>
      </c>
      <c r="I44" s="91">
        <f t="shared" si="0"/>
        <v>562</v>
      </c>
      <c r="J44" s="91">
        <f t="shared" si="0"/>
        <v>462.89153999999996</v>
      </c>
      <c r="L44" s="32"/>
    </row>
    <row r="45" spans="1:12" ht="15.75" customHeight="1" x14ac:dyDescent="0.2">
      <c r="A45" s="83" t="s">
        <v>58</v>
      </c>
      <c r="B45" s="98"/>
      <c r="C45" s="84">
        <v>226</v>
      </c>
      <c r="D45" s="84">
        <v>195.11196000000001</v>
      </c>
      <c r="E45" s="103"/>
      <c r="F45" s="84">
        <v>156</v>
      </c>
      <c r="G45" s="84">
        <v>123.73729</v>
      </c>
      <c r="H45" s="103">
        <v>2761</v>
      </c>
      <c r="I45" s="84">
        <f>C45+F45</f>
        <v>382</v>
      </c>
      <c r="J45" s="84">
        <f>D45+G45</f>
        <v>318.84924999999998</v>
      </c>
      <c r="L45" s="32"/>
    </row>
    <row r="46" spans="1:12" ht="15.75" customHeight="1" x14ac:dyDescent="0.2">
      <c r="A46" s="79" t="s">
        <v>59</v>
      </c>
      <c r="B46" s="98"/>
      <c r="C46" s="80">
        <v>654</v>
      </c>
      <c r="D46" s="80">
        <v>566.09555</v>
      </c>
      <c r="E46" s="103"/>
      <c r="F46" s="80">
        <v>944</v>
      </c>
      <c r="G46" s="80">
        <v>790.07795999999996</v>
      </c>
      <c r="H46" s="103"/>
      <c r="I46" s="80">
        <f>C46+F46</f>
        <v>1598</v>
      </c>
      <c r="J46" s="80">
        <f>D46+G46</f>
        <v>1356.1735100000001</v>
      </c>
      <c r="L46" s="32"/>
    </row>
    <row r="47" spans="1:12" ht="15.75" customHeight="1" x14ac:dyDescent="0.2">
      <c r="A47" s="38"/>
      <c r="D47"/>
      <c r="G47"/>
      <c r="L47" s="32"/>
    </row>
    <row r="48" spans="1:12" ht="15.75" customHeight="1" x14ac:dyDescent="0.2">
      <c r="A48" s="88" t="s">
        <v>20</v>
      </c>
      <c r="B48" s="99">
        <f>SUM(B9:B46)-SUM(B17:B20)</f>
        <v>22284</v>
      </c>
      <c r="C48" s="89">
        <f>SUM(C9:C46)-SUM(C17:C20)</f>
        <v>8177</v>
      </c>
      <c r="D48" s="89">
        <f>SUM(D9:D46)-SUM(D17:D20)</f>
        <v>7065.9361199999994</v>
      </c>
      <c r="E48" s="102">
        <f t="shared" ref="E48:J48" si="1">SUM(E9:E46)-SUM(E17:E20)</f>
        <v>0</v>
      </c>
      <c r="F48" s="89">
        <f t="shared" si="1"/>
        <v>10532</v>
      </c>
      <c r="G48" s="89">
        <f t="shared" si="1"/>
        <v>8827.3697300000022</v>
      </c>
      <c r="H48" s="105">
        <f t="shared" si="1"/>
        <v>14256</v>
      </c>
      <c r="I48" s="89">
        <f t="shared" si="1"/>
        <v>18709</v>
      </c>
      <c r="J48" s="89">
        <f t="shared" si="1"/>
        <v>15893.305849999999</v>
      </c>
      <c r="K48" s="72"/>
      <c r="L48" s="32"/>
    </row>
    <row r="49" spans="1:12" ht="15.75" customHeight="1" x14ac:dyDescent="0.2">
      <c r="D49"/>
      <c r="G49"/>
      <c r="L49" s="32"/>
    </row>
    <row r="50" spans="1:12" ht="15.75" customHeight="1" x14ac:dyDescent="0.2">
      <c r="A50" s="90" t="s">
        <v>60</v>
      </c>
      <c r="B50" s="98"/>
      <c r="C50" s="91">
        <v>1442</v>
      </c>
      <c r="D50" s="91">
        <v>1274.0347999999999</v>
      </c>
      <c r="E50" s="103"/>
      <c r="F50" s="91">
        <v>531</v>
      </c>
      <c r="G50" s="91">
        <v>455.78931</v>
      </c>
      <c r="H50" s="103"/>
      <c r="I50" s="91">
        <f t="shared" ref="I50:I52" si="2">C50+F50</f>
        <v>1973</v>
      </c>
      <c r="J50" s="91">
        <f t="shared" ref="J50:J52" si="3">D50+G50</f>
        <v>1729.82411</v>
      </c>
      <c r="L50" s="32"/>
    </row>
    <row r="51" spans="1:12" s="34" customFormat="1" ht="15.75" customHeight="1" x14ac:dyDescent="0.2">
      <c r="A51" s="83" t="s">
        <v>61</v>
      </c>
      <c r="B51" s="98"/>
      <c r="C51" s="84">
        <v>1865</v>
      </c>
      <c r="D51" s="84">
        <v>1569.1388400000001</v>
      </c>
      <c r="E51" s="104"/>
      <c r="F51" s="84">
        <v>3660</v>
      </c>
      <c r="G51" s="84">
        <v>3040.6867099999999</v>
      </c>
      <c r="H51" s="104"/>
      <c r="I51" s="84">
        <f t="shared" si="2"/>
        <v>5525</v>
      </c>
      <c r="J51" s="84">
        <f t="shared" si="3"/>
        <v>4609.8255499999996</v>
      </c>
      <c r="L51" s="32"/>
    </row>
    <row r="52" spans="1:12" ht="15.75" customHeight="1" x14ac:dyDescent="0.2">
      <c r="A52" s="79" t="s">
        <v>62</v>
      </c>
      <c r="B52" s="98"/>
      <c r="C52" s="80">
        <v>1812</v>
      </c>
      <c r="D52" s="80">
        <v>1582.63831</v>
      </c>
      <c r="E52" s="104"/>
      <c r="F52" s="80">
        <v>2142</v>
      </c>
      <c r="G52" s="80">
        <v>1800.0735999999999</v>
      </c>
      <c r="H52" s="104"/>
      <c r="I52" s="80">
        <f t="shared" si="2"/>
        <v>3954</v>
      </c>
      <c r="J52" s="80">
        <f t="shared" si="3"/>
        <v>3382.71191</v>
      </c>
      <c r="L52" s="32"/>
    </row>
    <row r="53" spans="1:12" x14ac:dyDescent="0.2">
      <c r="A53" s="27" t="s">
        <v>63</v>
      </c>
    </row>
  </sheetData>
  <mergeCells count="9">
    <mergeCell ref="C5:D5"/>
    <mergeCell ref="F5:G5"/>
    <mergeCell ref="I5:J5"/>
    <mergeCell ref="D6:D8"/>
    <mergeCell ref="G6:G8"/>
    <mergeCell ref="J6:J8"/>
    <mergeCell ref="C6:C8"/>
    <mergeCell ref="F6:F8"/>
    <mergeCell ref="I6:I8"/>
  </mergeCells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S53"/>
  <sheetViews>
    <sheetView showGridLines="0" topLeftCell="A21" zoomScaleNormal="100" workbookViewId="0">
      <selection activeCell="O49" sqref="O49"/>
    </sheetView>
  </sheetViews>
  <sheetFormatPr defaultRowHeight="12.75" x14ac:dyDescent="0.2"/>
  <cols>
    <col min="1" max="1" width="17.140625" style="27" customWidth="1"/>
    <col min="2" max="2" width="0.7109375" style="97" customWidth="1"/>
    <col min="3" max="4" width="9.7109375" customWidth="1"/>
    <col min="5" max="5" width="0.7109375" style="97" customWidth="1"/>
    <col min="6" max="7" width="9.7109375" customWidth="1"/>
    <col min="8" max="8" width="0.7109375" style="97" customWidth="1"/>
    <col min="9" max="10" width="9.7109375" customWidth="1"/>
  </cols>
  <sheetData>
    <row r="1" spans="1:19" s="24" customFormat="1" ht="15.75" customHeight="1" x14ac:dyDescent="0.25">
      <c r="A1" s="16" t="s">
        <v>21</v>
      </c>
      <c r="B1" s="97"/>
      <c r="E1" s="97"/>
      <c r="H1" s="97"/>
    </row>
    <row r="2" spans="1:19" ht="15.75" customHeight="1" x14ac:dyDescent="0.2"/>
    <row r="3" spans="1:19" ht="15.75" customHeight="1" x14ac:dyDescent="0.25">
      <c r="A3" s="16" t="s">
        <v>179</v>
      </c>
    </row>
    <row r="4" spans="1:19" ht="15.75" customHeight="1" x14ac:dyDescent="0.2"/>
    <row r="5" spans="1:19" ht="15.75" customHeight="1" x14ac:dyDescent="0.2">
      <c r="C5" s="186" t="s">
        <v>14</v>
      </c>
      <c r="D5" s="186"/>
      <c r="F5" s="186" t="s">
        <v>15</v>
      </c>
      <c r="G5" s="186" t="s">
        <v>15</v>
      </c>
      <c r="I5" s="186" t="s">
        <v>13</v>
      </c>
      <c r="J5" s="186" t="s">
        <v>13</v>
      </c>
    </row>
    <row r="6" spans="1:19" s="27" customFormat="1" ht="15.75" customHeight="1" x14ac:dyDescent="0.2">
      <c r="B6" s="97"/>
      <c r="C6" s="188" t="s">
        <v>177</v>
      </c>
      <c r="D6" s="188" t="s">
        <v>176</v>
      </c>
      <c r="E6" s="97"/>
      <c r="F6" s="188" t="s">
        <v>177</v>
      </c>
      <c r="G6" s="188" t="s">
        <v>176</v>
      </c>
      <c r="H6" s="97"/>
      <c r="I6" s="188" t="s">
        <v>177</v>
      </c>
      <c r="J6" s="188" t="s">
        <v>176</v>
      </c>
    </row>
    <row r="7" spans="1:19" s="27" customFormat="1" ht="15.75" customHeight="1" x14ac:dyDescent="0.2">
      <c r="B7" s="97"/>
      <c r="C7" s="190"/>
      <c r="D7" s="189"/>
      <c r="E7" s="97"/>
      <c r="F7" s="190"/>
      <c r="G7" s="189"/>
      <c r="H7" s="97"/>
      <c r="I7" s="190"/>
      <c r="J7" s="189"/>
    </row>
    <row r="8" spans="1:19" ht="15.75" customHeight="1" x14ac:dyDescent="0.2">
      <c r="C8" s="190"/>
      <c r="D8" s="189"/>
      <c r="F8" s="190"/>
      <c r="G8" s="189"/>
      <c r="I8" s="190"/>
      <c r="J8" s="189"/>
    </row>
    <row r="9" spans="1:19" ht="15.75" customHeight="1" x14ac:dyDescent="0.2">
      <c r="A9" s="79" t="s">
        <v>207</v>
      </c>
      <c r="B9" s="98"/>
      <c r="C9" s="93">
        <f>IF(OR('Tabel 1'!$D9&lt;5,'Tabel 2'!C9&lt;0.5),"-",IFERROR('Tabel 2'!C9/'Tabel 1'!$D9*100,"-"))</f>
        <v>3.1692381103865115</v>
      </c>
      <c r="D9" s="93">
        <f>IF(OR('Tabel 1'!$D9&lt;5,'Tabel 2'!D9&lt;0.5),"-",IFERROR('Tabel 2'!D9/'Tabel 1'!$D9*100,"-"))</f>
        <v>2.8416021950055672</v>
      </c>
      <c r="E9" s="100"/>
      <c r="F9" s="93">
        <f>IF(OR('Tabel 1'!$G9&lt;5,'Tabel 2'!F9&lt;0.5),"-",IFERROR('Tabel 2'!F9/'Tabel 1'!$G9*100,"-"))</f>
        <v>3.7397484964461456</v>
      </c>
      <c r="G9" s="93">
        <f>IF(OR('Tabel 1'!$G9&lt;5,'Tabel 2'!G9&lt;0.5),"-",IFERROR('Tabel 2'!G9/'Tabel 1'!$G9*100,"-"))</f>
        <v>3.2280060142154183</v>
      </c>
      <c r="H9" s="100"/>
      <c r="I9" s="93">
        <f>IF(OR('Tabel 1'!$J9&lt;5,'Tabel 2'!I9&lt;0.5),"-",IFERROR('Tabel 2'!I9/'Tabel 1'!$J9*100,"-"))</f>
        <v>3.3213775406059547</v>
      </c>
      <c r="J9" s="93">
        <f>IF(OR('Tabel 1'!$J9&lt;5,'Tabel 2'!J9&lt;0.5),"-",IFERROR('Tabel 2'!J9/'Tabel 1'!$J9*100,"-"))</f>
        <v>2.944645467004928</v>
      </c>
      <c r="L9" s="42"/>
      <c r="P9" s="42"/>
    </row>
    <row r="10" spans="1:19" ht="15.75" customHeight="1" x14ac:dyDescent="0.2">
      <c r="A10" s="90" t="s">
        <v>208</v>
      </c>
      <c r="B10" s="98"/>
      <c r="C10" s="94">
        <f>IF(OR('Tabel 1'!$D10&lt;5,'Tabel 2'!C10&lt;0.5),"-",IFERROR('Tabel 2'!C10/'Tabel 1'!$D10*100,"-"))</f>
        <v>2.3201438848920861</v>
      </c>
      <c r="D10" s="94">
        <f>IF(OR('Tabel 1'!$D10&lt;5,'Tabel 2'!D10&lt;0.5),"-",IFERROR('Tabel 2'!D10/'Tabel 1'!$D10*100,"-"))</f>
        <v>2.012333381294964</v>
      </c>
      <c r="E10" s="100"/>
      <c r="F10" s="94">
        <f>IF(OR('Tabel 1'!$G10&lt;5,'Tabel 2'!F10&lt;0.5),"-",IFERROR('Tabel 2'!F10/'Tabel 1'!$G10*100,"-"))</f>
        <v>2.8705953827460511</v>
      </c>
      <c r="G10" s="94">
        <f>IF(OR('Tabel 1'!$G10&lt;5,'Tabel 2'!G10&lt;0.5),"-",IFERROR('Tabel 2'!G10/'Tabel 1'!$G10*100,"-"))</f>
        <v>2.439066828675577</v>
      </c>
      <c r="H10" s="100"/>
      <c r="I10" s="94">
        <f>IF(OR('Tabel 1'!$J10&lt;5,'Tabel 2'!I10&lt;0.5),"-",IFERROR('Tabel 2'!I10/'Tabel 1'!$J10*100,"-"))</f>
        <v>2.4255467659376455</v>
      </c>
      <c r="J10" s="94">
        <f>IF(OR('Tabel 1'!$J10&lt;5,'Tabel 2'!J10&lt;0.5),"-",IFERROR('Tabel 2'!J10/'Tabel 1'!$J10*100,"-"))</f>
        <v>2.0940461842717544</v>
      </c>
      <c r="L10" s="42"/>
      <c r="P10" s="42"/>
    </row>
    <row r="11" spans="1:19" ht="15.75" customHeight="1" x14ac:dyDescent="0.2">
      <c r="A11" s="83" t="s">
        <v>209</v>
      </c>
      <c r="B11" s="98"/>
      <c r="C11" s="95">
        <f>IF(OR('Tabel 1'!$D11&lt;5,'Tabel 2'!C11&lt;0.5),"-",IFERROR('Tabel 2'!C11/'Tabel 1'!$D11*100,"-"))</f>
        <v>6.854130052724078</v>
      </c>
      <c r="D11" s="95">
        <f>IF(OR('Tabel 1'!$D11&lt;5,'Tabel 2'!D11&lt;0.5),"-",IFERROR('Tabel 2'!D11/'Tabel 1'!$D11*100,"-"))</f>
        <v>5.9368874340949036</v>
      </c>
      <c r="E11" s="100"/>
      <c r="F11" s="95">
        <f>IF(OR('Tabel 1'!$G11&lt;5,'Tabel 2'!F11&lt;0.5),"-",IFERROR('Tabel 2'!F11/'Tabel 1'!$G11*100,"-"))</f>
        <v>7.7600849256900206</v>
      </c>
      <c r="G11" s="95">
        <f>IF(OR('Tabel 1'!$G11&lt;5,'Tabel 2'!G11&lt;0.5),"-",IFERROR('Tabel 2'!G11/'Tabel 1'!$G11*100,"-"))</f>
        <v>6.6564011677282373</v>
      </c>
      <c r="H11" s="100"/>
      <c r="I11" s="95">
        <f>IF(OR('Tabel 1'!$J11&lt;5,'Tabel 2'!I11&lt;0.5),"-",IFERROR('Tabel 2'!I11/'Tabel 1'!$J11*100,"-"))</f>
        <v>7.2644230769230766</v>
      </c>
      <c r="J11" s="95">
        <f>IF(OR('Tabel 1'!$J11&lt;5,'Tabel 2'!J11&lt;0.5),"-",IFERROR('Tabel 2'!J11/'Tabel 1'!$J11*100,"-"))</f>
        <v>6.2627441346153851</v>
      </c>
      <c r="L11" s="42"/>
      <c r="P11" s="42"/>
    </row>
    <row r="12" spans="1:19" ht="15.75" customHeight="1" x14ac:dyDescent="0.2">
      <c r="A12" s="79" t="s">
        <v>26</v>
      </c>
      <c r="B12" s="98"/>
      <c r="C12" s="93">
        <f>IF(OR('Tabel 1'!$D12&lt;5,'Tabel 2'!C12&lt;0.5),"-",IFERROR('Tabel 2'!C12/'Tabel 1'!$D12*100,"-"))</f>
        <v>9.2881103242638829</v>
      </c>
      <c r="D12" s="93">
        <f>IF(OR('Tabel 1'!$D12&lt;5,'Tabel 2'!D12&lt;0.5),"-",IFERROR('Tabel 2'!D12/'Tabel 1'!$D12*100,"-"))</f>
        <v>7.6997361162877382</v>
      </c>
      <c r="E12" s="100"/>
      <c r="F12" s="93">
        <f>IF(OR('Tabel 1'!$G12&lt;5,'Tabel 2'!F12&lt;0.5),"-",IFERROR('Tabel 2'!F12/'Tabel 1'!$G12*100,"-"))</f>
        <v>8.6170787731387648</v>
      </c>
      <c r="G12" s="93">
        <f>IF(OR('Tabel 1'!$G12&lt;5,'Tabel 2'!G12&lt;0.5),"-",IFERROR('Tabel 2'!G12/'Tabel 1'!$G12*100,"-"))</f>
        <v>7.1553310701256576</v>
      </c>
      <c r="H12" s="100"/>
      <c r="I12" s="93">
        <f>IF(OR('Tabel 1'!$J12&lt;5,'Tabel 2'!I12&lt;0.5),"-",IFERROR('Tabel 2'!I12/'Tabel 1'!$J12*100,"-"))</f>
        <v>8.8263325507333974</v>
      </c>
      <c r="J12" s="93">
        <f>IF(OR('Tabel 1'!$J12&lt;5,'Tabel 2'!J12&lt;0.5),"-",IFERROR('Tabel 2'!J12/'Tabel 1'!$J12*100,"-"))</f>
        <v>7.3250977707524578</v>
      </c>
      <c r="L12" s="42"/>
      <c r="P12" s="42"/>
    </row>
    <row r="13" spans="1:19" ht="15.75" customHeight="1" x14ac:dyDescent="0.2">
      <c r="A13" s="90" t="s">
        <v>27</v>
      </c>
      <c r="B13" s="98"/>
      <c r="C13" s="94">
        <f>IF(OR('Tabel 1'!$D13&lt;5,'Tabel 2'!C13&lt;0.5),"-",IFERROR('Tabel 2'!C13/'Tabel 1'!$D13*100,"-"))</f>
        <v>3.4193632909734046</v>
      </c>
      <c r="D13" s="94">
        <f>IF(OR('Tabel 1'!$D13&lt;5,'Tabel 2'!D13&lt;0.5),"-",IFERROR('Tabel 2'!D13/'Tabel 1'!$D13*100,"-"))</f>
        <v>2.9517023450805713</v>
      </c>
      <c r="E13" s="100"/>
      <c r="F13" s="94">
        <f>IF(OR('Tabel 1'!$G13&lt;5,'Tabel 2'!F13&lt;0.5),"-",IFERROR('Tabel 2'!F13/'Tabel 1'!$G13*100,"-"))</f>
        <v>4.2176123093831572</v>
      </c>
      <c r="G13" s="94">
        <f>IF(OR('Tabel 1'!$G13&lt;5,'Tabel 2'!G13&lt;0.5),"-",IFERROR('Tabel 2'!G13/'Tabel 1'!$G13*100,"-"))</f>
        <v>3.5020417639785686</v>
      </c>
      <c r="H13" s="100"/>
      <c r="I13" s="94">
        <f>IF(OR('Tabel 1'!$J13&lt;5,'Tabel 2'!I13&lt;0.5),"-",IFERROR('Tabel 2'!I13/'Tabel 1'!$J13*100,"-"))</f>
        <v>3.8090128755364807</v>
      </c>
      <c r="J13" s="94">
        <f>IF(OR('Tabel 1'!$J13&lt;5,'Tabel 2'!J13&lt;0.5),"-",IFERROR('Tabel 2'!J13/'Tabel 1'!$J13*100,"-"))</f>
        <v>3.2203397263948497</v>
      </c>
      <c r="L13" s="42"/>
      <c r="P13" s="42"/>
      <c r="S13" s="43"/>
    </row>
    <row r="14" spans="1:19" ht="15.75" customHeight="1" x14ac:dyDescent="0.2">
      <c r="A14" s="83" t="s">
        <v>28</v>
      </c>
      <c r="B14" s="98"/>
      <c r="C14" s="95">
        <f>IF(OR('Tabel 1'!$D14&lt;5,'Tabel 2'!C14&lt;0.5),"-",IFERROR('Tabel 2'!C14/'Tabel 1'!$D14*100,"-"))</f>
        <v>2.9935851746258022</v>
      </c>
      <c r="D14" s="95">
        <f>IF(OR('Tabel 1'!$D14&lt;5,'Tabel 2'!D14&lt;0.5),"-",IFERROR('Tabel 2'!D14/'Tabel 1'!$D14*100,"-"))</f>
        <v>2.5519800427655026</v>
      </c>
      <c r="E14" s="100"/>
      <c r="F14" s="95">
        <f>IF(OR('Tabel 1'!$G14&lt;5,'Tabel 2'!F14&lt;0.5),"-",IFERROR('Tabel 2'!F14/'Tabel 1'!$G14*100,"-"))</f>
        <v>4.2142230026338892</v>
      </c>
      <c r="G14" s="95">
        <f>IF(OR('Tabel 1'!$G14&lt;5,'Tabel 2'!G14&lt;0.5),"-",IFERROR('Tabel 2'!G14/'Tabel 1'!$G14*100,"-"))</f>
        <v>3.5399446883230898</v>
      </c>
      <c r="H14" s="100"/>
      <c r="I14" s="95">
        <f>IF(OR('Tabel 1'!$J14&lt;5,'Tabel 2'!I14&lt;0.5),"-",IFERROR('Tabel 2'!I14/'Tabel 1'!$J14*100,"-"))</f>
        <v>3.540519276160504</v>
      </c>
      <c r="J14" s="95">
        <f>IF(OR('Tabel 1'!$J14&lt;5,'Tabel 2'!J14&lt;0.5),"-",IFERROR('Tabel 2'!J14/'Tabel 1'!$J14*100,"-"))</f>
        <v>2.9946597167584574</v>
      </c>
      <c r="L14" s="42"/>
      <c r="P14" s="42"/>
    </row>
    <row r="15" spans="1:19" ht="15.75" customHeight="1" x14ac:dyDescent="0.2">
      <c r="A15" s="79" t="s">
        <v>29</v>
      </c>
      <c r="B15" s="98"/>
      <c r="C15" s="93">
        <f>IF(OR('Tabel 1'!$D15&lt;5,'Tabel 2'!C15&lt;0.5),"-",IFERROR('Tabel 2'!C15/'Tabel 1'!$D15*100,"-"))</f>
        <v>13.249211356466878</v>
      </c>
      <c r="D15" s="93">
        <f>IF(OR('Tabel 1'!$D15&lt;5,'Tabel 2'!D15&lt;0.5),"-",IFERROR('Tabel 2'!D15/'Tabel 1'!$D15*100,"-"))</f>
        <v>11.612090851735015</v>
      </c>
      <c r="E15" s="100"/>
      <c r="F15" s="93">
        <f>IF(OR('Tabel 1'!$G15&lt;5,'Tabel 2'!F15&lt;0.5),"-",IFERROR('Tabel 2'!F15/'Tabel 1'!$G15*100,"-"))</f>
        <v>11.94954128440367</v>
      </c>
      <c r="G15" s="93">
        <f>IF(OR('Tabel 1'!$G15&lt;5,'Tabel 2'!G15&lt;0.5),"-",IFERROR('Tabel 2'!G15/'Tabel 1'!$G15*100,"-"))</f>
        <v>9.8689513761467875</v>
      </c>
      <c r="H15" s="100"/>
      <c r="I15" s="93">
        <f>IF(OR('Tabel 1'!$J15&lt;5,'Tabel 2'!I15&lt;0.5),"-",IFERROR('Tabel 2'!I15/'Tabel 1'!$J15*100,"-"))</f>
        <v>12.296047098402019</v>
      </c>
      <c r="J15" s="93">
        <f>IF(OR('Tabel 1'!$J15&lt;5,'Tabel 2'!J15&lt;0.5),"-",IFERROR('Tabel 2'!J15/'Tabel 1'!$J15*100,"-"))</f>
        <v>10.333690832632463</v>
      </c>
      <c r="L15" s="42"/>
      <c r="P15" s="42"/>
    </row>
    <row r="16" spans="1:19" ht="15.75" customHeight="1" x14ac:dyDescent="0.2">
      <c r="A16" s="90" t="s">
        <v>30</v>
      </c>
      <c r="B16" s="98"/>
      <c r="C16" s="94">
        <f>IF(OR('Tabel 1'!$D16&lt;5,'Tabel 2'!C16&lt;0.5),"-",IFERROR('Tabel 2'!C16/'Tabel 1'!$D16*100,"-"))</f>
        <v>8.6672117743254304</v>
      </c>
      <c r="D16" s="94">
        <f>IF(OR('Tabel 1'!$D16&lt;5,'Tabel 2'!D16&lt;0.5),"-",IFERROR('Tabel 2'!D16/'Tabel 1'!$D16*100,"-"))</f>
        <v>7.4456156991005731</v>
      </c>
      <c r="E16" s="100"/>
      <c r="F16" s="94">
        <f>IF(OR('Tabel 1'!$G16&lt;5,'Tabel 2'!F16&lt;0.5),"-",IFERROR('Tabel 2'!F16/'Tabel 1'!$G16*100,"-"))</f>
        <v>9.8436839881706799</v>
      </c>
      <c r="G16" s="94">
        <f>IF(OR('Tabel 1'!$G16&lt;5,'Tabel 2'!G16&lt;0.5),"-",IFERROR('Tabel 2'!G16/'Tabel 1'!$G16*100,"-"))</f>
        <v>8.3186582171525139</v>
      </c>
      <c r="H16" s="100"/>
      <c r="I16" s="94">
        <f>IF(OR('Tabel 1'!$J16&lt;5,'Tabel 2'!I16&lt;0.5),"-",IFERROR('Tabel 2'!I16/'Tabel 1'!$J16*100,"-"))</f>
        <v>9.4428969359331489</v>
      </c>
      <c r="J16" s="94">
        <f>IF(OR('Tabel 1'!$J16&lt;5,'Tabel 2'!J16&lt;0.5),"-",IFERROR('Tabel 2'!J16/'Tabel 1'!$J16*100,"-"))</f>
        <v>8.021240111420612</v>
      </c>
      <c r="L16" s="42"/>
      <c r="P16" s="42"/>
    </row>
    <row r="17" spans="1:16" ht="15.75" hidden="1" customHeight="1" x14ac:dyDescent="0.2">
      <c r="A17" s="83" t="s">
        <v>31</v>
      </c>
      <c r="B17" s="98"/>
      <c r="C17" s="95">
        <f>IF(OR('Tabel 1'!$D17&lt;5,'Tabel 2'!C17&lt;0.5),"-",IFERROR('Tabel 2'!C17/'Tabel 1'!$D17*100,"-"))</f>
        <v>2.7350427350427351</v>
      </c>
      <c r="D17" s="95">
        <f>IF(OR('Tabel 1'!$D17&lt;5,'Tabel 2'!D17&lt;0.5),"-",IFERROR('Tabel 2'!D17/'Tabel 1'!$D17*100,"-"))</f>
        <v>2.4853658119658117</v>
      </c>
      <c r="E17" s="100"/>
      <c r="F17" s="95">
        <f>IF(OR('Tabel 1'!$G17&lt;5,'Tabel 2'!F17&lt;0.5),"-",IFERROR('Tabel 2'!F17/'Tabel 1'!$G17*100,"-"))</f>
        <v>3.5449299258037921</v>
      </c>
      <c r="G17" s="95">
        <f>IF(OR('Tabel 1'!$G17&lt;5,'Tabel 2'!G17&lt;0.5),"-",IFERROR('Tabel 2'!G17/'Tabel 1'!$G17*100,"-"))</f>
        <v>2.849646331409728</v>
      </c>
      <c r="H17" s="100"/>
      <c r="I17" s="95">
        <f>IF(OR('Tabel 1'!$J17&lt;5,'Tabel 2'!I17&lt;0.5),"-",IFERROR('Tabel 2'!I17/'Tabel 1'!$J17*100,"-"))</f>
        <v>3.1472933277381454</v>
      </c>
      <c r="J17" s="95">
        <f>IF(OR('Tabel 1'!$J17&lt;5,'Tabel 2'!J17&lt;0.5),"-",IFERROR('Tabel 2'!J17/'Tabel 1'!$J17*100,"-"))</f>
        <v>2.6707926982794792</v>
      </c>
      <c r="L17" s="42"/>
      <c r="P17" s="42"/>
    </row>
    <row r="18" spans="1:16" ht="15.75" hidden="1" customHeight="1" x14ac:dyDescent="0.2">
      <c r="A18" s="79" t="s">
        <v>32</v>
      </c>
      <c r="B18" s="98"/>
      <c r="C18" s="93">
        <f>IF(OR('Tabel 1'!$D18&lt;5,'Tabel 2'!C18&lt;0.5),"-",IFERROR('Tabel 2'!C18/'Tabel 1'!$D18*100,"-"))</f>
        <v>5</v>
      </c>
      <c r="D18" s="93">
        <f>IF(OR('Tabel 1'!$D18&lt;5,'Tabel 2'!D18&lt;0.5),"-",IFERROR('Tabel 2'!D18/'Tabel 1'!$D18*100,"-"))</f>
        <v>4.1215000000000002</v>
      </c>
      <c r="E18" s="100"/>
      <c r="F18" s="93">
        <f>IF(OR('Tabel 1'!$G18&lt;5,'Tabel 2'!F18&lt;0.5),"-",IFERROR('Tabel 2'!F18/'Tabel 1'!$G18*100,"-"))</f>
        <v>5.343511450381679</v>
      </c>
      <c r="G18" s="93">
        <f>IF(OR('Tabel 1'!$G18&lt;5,'Tabel 2'!G18&lt;0.5),"-",IFERROR('Tabel 2'!G18/'Tabel 1'!$G18*100,"-"))</f>
        <v>4.9343606870229006</v>
      </c>
      <c r="H18" s="100"/>
      <c r="I18" s="93">
        <f>IF(OR('Tabel 1'!$J18&lt;5,'Tabel 2'!I18&lt;0.5),"-",IFERROR('Tabel 2'!I18/'Tabel 1'!$J18*100,"-"))</f>
        <v>5.2486187845303869</v>
      </c>
      <c r="J18" s="93">
        <f>IF(OR('Tabel 1'!$J18&lt;5,'Tabel 2'!J18&lt;0.5),"-",IFERROR('Tabel 2'!J18/'Tabel 1'!$J18*100,"-"))</f>
        <v>4.7098135359116018</v>
      </c>
      <c r="L18" s="42"/>
      <c r="P18" s="42"/>
    </row>
    <row r="19" spans="1:16" ht="15.75" hidden="1" customHeight="1" x14ac:dyDescent="0.2">
      <c r="A19" s="81" t="s">
        <v>33</v>
      </c>
      <c r="B19" s="98"/>
      <c r="C19" s="96" t="str">
        <f>IF(OR('Tabel 1'!$D19&lt;5,'Tabel 2'!C19&lt;0.5),"-",IFERROR('Tabel 2'!C19/'Tabel 1'!$D19*100,"-"))</f>
        <v>-</v>
      </c>
      <c r="D19" s="96" t="str">
        <f>IF(OR('Tabel 1'!$D19&lt;5,'Tabel 2'!D19&lt;0.5),"-",IFERROR('Tabel 2'!D19/'Tabel 1'!$D19*100,"-"))</f>
        <v>-</v>
      </c>
      <c r="E19" s="100"/>
      <c r="F19" s="96">
        <f>IF(OR('Tabel 1'!$G19&lt;5,'Tabel 2'!F19&lt;0.5),"-",IFERROR('Tabel 2'!F19/'Tabel 1'!$G19*100,"-"))</f>
        <v>3.6842105263157889</v>
      </c>
      <c r="G19" s="96">
        <f>IF(OR('Tabel 1'!$G19&lt;5,'Tabel 2'!G19&lt;0.5),"-",IFERROR('Tabel 2'!G19/'Tabel 1'!$G19*100,"-"))</f>
        <v>3.319142105263158</v>
      </c>
      <c r="H19" s="100"/>
      <c r="I19" s="96">
        <f>IF(OR('Tabel 1'!$J19&lt;5,'Tabel 2'!I19&lt;0.5),"-",IFERROR('Tabel 2'!I19/'Tabel 1'!$J19*100,"-"))</f>
        <v>2.3255813953488373</v>
      </c>
      <c r="J19" s="96">
        <f>IF(OR('Tabel 1'!$J19&lt;5,'Tabel 2'!J19&lt;0.5),"-",IFERROR('Tabel 2'!J19/'Tabel 1'!$J19*100,"-"))</f>
        <v>2.095139534883721</v>
      </c>
      <c r="L19" s="42"/>
      <c r="P19" s="42"/>
    </row>
    <row r="20" spans="1:16" ht="15.75" hidden="1" customHeight="1" x14ac:dyDescent="0.2">
      <c r="A20" s="83" t="s">
        <v>34</v>
      </c>
      <c r="B20" s="98"/>
      <c r="C20" s="95">
        <f>IF(OR('Tabel 1'!$D20&lt;5,'Tabel 2'!C20&lt;0.5),"-",IFERROR('Tabel 2'!C20/'Tabel 1'!$D20*100,"-"))</f>
        <v>3.4391534391534391</v>
      </c>
      <c r="D20" s="95">
        <f>IF(OR('Tabel 1'!$D20&lt;5,'Tabel 2'!D20&lt;0.5),"-",IFERROR('Tabel 2'!D20/'Tabel 1'!$D20*100,"-"))</f>
        <v>3.030291005291005</v>
      </c>
      <c r="E20" s="100"/>
      <c r="F20" s="95">
        <f>IF(OR('Tabel 1'!$G20&lt;5,'Tabel 2'!F20&lt;0.5),"-",IFERROR('Tabel 2'!F20/'Tabel 1'!$G20*100,"-"))</f>
        <v>6.0150375939849621</v>
      </c>
      <c r="G20" s="95">
        <f>IF(OR('Tabel 1'!$G20&lt;5,'Tabel 2'!G20&lt;0.5),"-",IFERROR('Tabel 2'!G20/'Tabel 1'!$G20*100,"-"))</f>
        <v>5.3822255639097749</v>
      </c>
      <c r="H20" s="100"/>
      <c r="I20" s="95">
        <f>IF(OR('Tabel 1'!$J20&lt;5,'Tabel 2'!I20&lt;0.5),"-",IFERROR('Tabel 2'!I20/'Tabel 1'!$J20*100,"-"))</f>
        <v>4.10958904109589</v>
      </c>
      <c r="J20" s="95">
        <f>IF(OR('Tabel 1'!$J20&lt;5,'Tabel 2'!J20&lt;0.5),"-",IFERROR('Tabel 2'!J20/'Tabel 1'!$J20*100,"-"))</f>
        <v>3.6424383561643832</v>
      </c>
      <c r="L20" s="42"/>
      <c r="P20" s="42"/>
    </row>
    <row r="21" spans="1:16" ht="15.75" customHeight="1" x14ac:dyDescent="0.2">
      <c r="A21" s="83" t="s">
        <v>35</v>
      </c>
      <c r="B21" s="98">
        <v>22284</v>
      </c>
      <c r="C21" s="95">
        <f>IF(OR('Tabel 1'!$D21&lt;5,'Tabel 2'!C21&lt;0.5),"-",IFERROR('Tabel 2'!C21/'Tabel 1'!$D21*100,"-"))</f>
        <v>2.9585798816568047</v>
      </c>
      <c r="D21" s="95">
        <f>IF(OR('Tabel 1'!$D21&lt;5,'Tabel 2'!D21&lt;0.5),"-",IFERROR('Tabel 2'!D21/'Tabel 1'!$D21*100,"-"))</f>
        <v>2.6237907477138243</v>
      </c>
      <c r="E21" s="100"/>
      <c r="F21" s="95">
        <f>IF(OR('Tabel 1'!$G21&lt;5,'Tabel 2'!F21&lt;0.5),"-",IFERROR('Tabel 2'!F21/'Tabel 1'!$G21*100,"-"))</f>
        <v>4.174757281553398</v>
      </c>
      <c r="G21" s="95">
        <f>IF(OR('Tabel 1'!$G21&lt;5,'Tabel 2'!G21&lt;0.5),"-",IFERROR('Tabel 2'!G21/'Tabel 1'!$G21*100,"-"))</f>
        <v>3.5867466019417473</v>
      </c>
      <c r="H21" s="100"/>
      <c r="I21" s="95">
        <f>IF(OR('Tabel 1'!$J21&lt;5,'Tabel 2'!I21&lt;0.5),"-",IFERROR('Tabel 2'!I21/'Tabel 1'!$J21*100,"-"))</f>
        <v>3.5978565960704265</v>
      </c>
      <c r="J21" s="95">
        <f>IF(OR('Tabel 1'!$J21&lt;5,'Tabel 2'!J21&lt;0.5),"-",IFERROR('Tabel 2'!J21/'Tabel 1'!$J21*100,"-"))</f>
        <v>3.129963000765501</v>
      </c>
      <c r="L21" s="42"/>
      <c r="P21" s="42"/>
    </row>
    <row r="22" spans="1:16" ht="15.75" customHeight="1" x14ac:dyDescent="0.2">
      <c r="A22" s="79" t="s">
        <v>36</v>
      </c>
      <c r="B22" s="98"/>
      <c r="C22" s="93">
        <f>IF(OR('Tabel 1'!$D22&lt;5,'Tabel 2'!C22&lt;0.5),"-",IFERROR('Tabel 2'!C22/'Tabel 1'!$D22*100,"-"))</f>
        <v>4.3010752688172049</v>
      </c>
      <c r="D22" s="93">
        <f>IF(OR('Tabel 1'!$D22&lt;5,'Tabel 2'!D22&lt;0.5),"-",IFERROR('Tabel 2'!D22/'Tabel 1'!$D22*100,"-"))</f>
        <v>3.5571774193548387</v>
      </c>
      <c r="E22" s="100"/>
      <c r="F22" s="93">
        <f>IF(OR('Tabel 1'!$G22&lt;5,'Tabel 2'!F22&lt;0.5),"-",IFERROR('Tabel 2'!F22/'Tabel 1'!$G22*100,"-"))</f>
        <v>3.763440860215054</v>
      </c>
      <c r="G22" s="93">
        <f>IF(OR('Tabel 1'!$G22&lt;5,'Tabel 2'!G22&lt;0.5),"-",IFERROR('Tabel 2'!G22/'Tabel 1'!$G22*100,"-"))</f>
        <v>3.1423763440860215</v>
      </c>
      <c r="H22" s="100"/>
      <c r="I22" s="93">
        <f>IF(OR('Tabel 1'!$J22&lt;5,'Tabel 2'!I22&lt;0.5),"-",IFERROR('Tabel 2'!I22/'Tabel 1'!$J22*100,"-"))</f>
        <v>4.032258064516129</v>
      </c>
      <c r="J22" s="93">
        <f>IF(OR('Tabel 1'!$J22&lt;5,'Tabel 2'!J22&lt;0.5),"-",IFERROR('Tabel 2'!J22/'Tabel 1'!$J22*100,"-"))</f>
        <v>3.3497768817204303</v>
      </c>
      <c r="L22" s="42"/>
      <c r="P22" s="42"/>
    </row>
    <row r="23" spans="1:16" ht="15.75" customHeight="1" x14ac:dyDescent="0.2">
      <c r="A23" s="90" t="s">
        <v>37</v>
      </c>
      <c r="B23" s="98"/>
      <c r="C23" s="94">
        <f>IF(OR('Tabel 1'!$D23&lt;5,'Tabel 2'!C23&lt;0.5),"-",IFERROR('Tabel 2'!C23/'Tabel 1'!$D23*100,"-"))</f>
        <v>8.2191780821917799</v>
      </c>
      <c r="D23" s="94">
        <f>IF(OR('Tabel 1'!$D23&lt;5,'Tabel 2'!D23&lt;0.5),"-",IFERROR('Tabel 2'!D23/'Tabel 1'!$D23*100,"-"))</f>
        <v>8.2176438356164372</v>
      </c>
      <c r="E23" s="100"/>
      <c r="F23" s="94">
        <f>IF(OR('Tabel 1'!$G23&lt;5,'Tabel 2'!F23&lt;0.5),"-",IFERROR('Tabel 2'!F23/'Tabel 1'!$G23*100,"-"))</f>
        <v>1.8134715025906734</v>
      </c>
      <c r="G23" s="94">
        <f>IF(OR('Tabel 1'!$G23&lt;5,'Tabel 2'!G23&lt;0.5),"-",IFERROR('Tabel 2'!G23/'Tabel 1'!$G23*100,"-"))</f>
        <v>1.1983056994818653</v>
      </c>
      <c r="H23" s="100"/>
      <c r="I23" s="94">
        <f>IF(OR('Tabel 1'!$J23&lt;5,'Tabel 2'!I23&lt;0.5),"-",IFERROR('Tabel 2'!I23/'Tabel 1'!$J23*100,"-"))</f>
        <v>2.8322440087145968</v>
      </c>
      <c r="J23" s="94">
        <f>IF(OR('Tabel 1'!$J23&lt;5,'Tabel 2'!J23&lt;0.5),"-",IFERROR('Tabel 2'!J23/'Tabel 1'!$J23*100,"-"))</f>
        <v>2.3146710239651416</v>
      </c>
      <c r="L23" s="42"/>
      <c r="P23" s="42"/>
    </row>
    <row r="24" spans="1:16" ht="15.75" customHeight="1" x14ac:dyDescent="0.2">
      <c r="A24" s="83" t="s">
        <v>38</v>
      </c>
      <c r="B24" s="98"/>
      <c r="C24" s="95">
        <f>IF(OR('Tabel 1'!$D24&lt;5,'Tabel 2'!C24&lt;0.5),"-",IFERROR('Tabel 2'!C24/'Tabel 1'!$D24*100,"-"))</f>
        <v>1.1286681715575622</v>
      </c>
      <c r="D24" s="95">
        <f>IF(OR('Tabel 1'!$D24&lt;5,'Tabel 2'!D24&lt;0.5),"-",IFERROR('Tabel 2'!D24/'Tabel 1'!$D24*100,"-"))</f>
        <v>0.87671783295711048</v>
      </c>
      <c r="E24" s="100"/>
      <c r="F24" s="95">
        <f>IF(OR('Tabel 1'!$G24&lt;5,'Tabel 2'!F24&lt;0.5),"-",IFERROR('Tabel 2'!F24/'Tabel 1'!$G24*100,"-"))</f>
        <v>1.5346534653465347</v>
      </c>
      <c r="G24" s="95">
        <f>IF(OR('Tabel 1'!$G24&lt;5,'Tabel 2'!G24&lt;0.5),"-",IFERROR('Tabel 2'!G24/'Tabel 1'!$G24*100,"-"))</f>
        <v>1.2728698019801981</v>
      </c>
      <c r="H24" s="100"/>
      <c r="I24" s="95">
        <f>IF(OR('Tabel 1'!$J24&lt;5,'Tabel 2'!I24&lt;0.5),"-",IFERROR('Tabel 2'!I24/'Tabel 1'!$J24*100,"-"))</f>
        <v>1.4616321559074299</v>
      </c>
      <c r="J24" s="95">
        <f>IF(OR('Tabel 1'!$J24&lt;5,'Tabel 2'!J24&lt;0.5),"-",IFERROR('Tabel 2'!J24/'Tabel 1'!$J24*100,"-"))</f>
        <v>1.2016171335769388</v>
      </c>
      <c r="L24" s="42"/>
      <c r="P24" s="42"/>
    </row>
    <row r="25" spans="1:16" ht="15.75" customHeight="1" x14ac:dyDescent="0.2">
      <c r="A25" s="79" t="s">
        <v>39</v>
      </c>
      <c r="B25" s="98"/>
      <c r="C25" s="93">
        <f>IF(OR('Tabel 1'!$D25&lt;5,'Tabel 2'!C25&lt;0.5),"-",IFERROR('Tabel 2'!C25/'Tabel 1'!$D25*100,"-"))</f>
        <v>4.5668233713901945</v>
      </c>
      <c r="D25" s="93">
        <f>IF(OR('Tabel 1'!$D25&lt;5,'Tabel 2'!D25&lt;0.5),"-",IFERROR('Tabel 2'!D25/'Tabel 1'!$D25*100,"-"))</f>
        <v>4.13787239758227</v>
      </c>
      <c r="E25" s="100"/>
      <c r="F25" s="93">
        <f>IF(OR('Tabel 1'!$G25&lt;5,'Tabel 2'!F25&lt;0.5),"-",IFERROR('Tabel 2'!F25/'Tabel 1'!$G25*100,"-"))</f>
        <v>3.4175691937424792</v>
      </c>
      <c r="G25" s="93">
        <f>IF(OR('Tabel 1'!$G25&lt;5,'Tabel 2'!G25&lt;0.5),"-",IFERROR('Tabel 2'!G25/'Tabel 1'!$G25*100,"-"))</f>
        <v>2.9577985559566788</v>
      </c>
      <c r="H25" s="100"/>
      <c r="I25" s="93">
        <f>IF(OR('Tabel 1'!$J25&lt;5,'Tabel 2'!I25&lt;0.5),"-",IFERROR('Tabel 2'!I25/'Tabel 1'!$J25*100,"-"))</f>
        <v>3.7207654145995752</v>
      </c>
      <c r="J25" s="93">
        <f>IF(OR('Tabel 1'!$J25&lt;5,'Tabel 2'!J25&lt;0.5),"-",IFERROR('Tabel 2'!J25/'Tabel 1'!$J25*100,"-"))</f>
        <v>3.2691256201275691</v>
      </c>
      <c r="L25" s="42"/>
      <c r="P25" s="42"/>
    </row>
    <row r="26" spans="1:16" ht="15.75" customHeight="1" x14ac:dyDescent="0.2">
      <c r="A26" s="90" t="s">
        <v>40</v>
      </c>
      <c r="B26" s="98"/>
      <c r="C26" s="94">
        <f>IF(OR('Tabel 1'!$D26&lt;5,'Tabel 2'!C26&lt;0.5),"-",IFERROR('Tabel 2'!C26/'Tabel 1'!$D26*100,"-"))</f>
        <v>1.5360169491525424</v>
      </c>
      <c r="D26" s="94">
        <f>IF(OR('Tabel 1'!$D26&lt;5,'Tabel 2'!D26&lt;0.5),"-",IFERROR('Tabel 2'!D26/'Tabel 1'!$D26*100,"-"))</f>
        <v>1.3211133474576273</v>
      </c>
      <c r="E26" s="100"/>
      <c r="F26" s="94">
        <f>IF(OR('Tabel 1'!$G26&lt;5,'Tabel 2'!F26&lt;0.5),"-",IFERROR('Tabel 2'!F26/'Tabel 1'!$G26*100,"-"))</f>
        <v>1.7549936496940306</v>
      </c>
      <c r="G26" s="94">
        <f>IF(OR('Tabel 1'!$G26&lt;5,'Tabel 2'!G26&lt;0.5),"-",IFERROR('Tabel 2'!G26/'Tabel 1'!$G26*100,"-"))</f>
        <v>1.4599694030712389</v>
      </c>
      <c r="H26" s="100"/>
      <c r="I26" s="94">
        <f>IF(OR('Tabel 1'!$J26&lt;5,'Tabel 2'!I26&lt;0.5),"-",IFERROR('Tabel 2'!I26/'Tabel 1'!$J26*100,"-"))</f>
        <v>1.688510090857924</v>
      </c>
      <c r="J26" s="94">
        <f>IF(OR('Tabel 1'!$J26&lt;5,'Tabel 2'!J26&lt;0.5),"-",IFERROR('Tabel 2'!J26/'Tabel 1'!$J26*100,"-"))</f>
        <v>1.4178112888960359</v>
      </c>
      <c r="L26" s="42"/>
      <c r="P26" s="42"/>
    </row>
    <row r="27" spans="1:16" ht="15.75" customHeight="1" x14ac:dyDescent="0.2">
      <c r="A27" s="83" t="s">
        <v>41</v>
      </c>
      <c r="B27" s="98"/>
      <c r="C27" s="95">
        <f>IF(OR('Tabel 1'!$D27&lt;5,'Tabel 2'!C27&lt;0.5),"-",IFERROR('Tabel 2'!C27/'Tabel 1'!$D27*100,"-"))</f>
        <v>1.6339869281045754</v>
      </c>
      <c r="D27" s="95">
        <f>IF(OR('Tabel 1'!$D27&lt;5,'Tabel 2'!D27&lt;0.5),"-",IFERROR('Tabel 2'!D27/'Tabel 1'!$D27*100,"-"))</f>
        <v>1.3118366013071896</v>
      </c>
      <c r="E27" s="100"/>
      <c r="F27" s="95">
        <f>IF(OR('Tabel 1'!$G27&lt;5,'Tabel 2'!F27&lt;0.5),"-",IFERROR('Tabel 2'!F27/'Tabel 1'!$G27*100,"-"))</f>
        <v>1.295045045045045</v>
      </c>
      <c r="G27" s="95">
        <f>IF(OR('Tabel 1'!$G27&lt;5,'Tabel 2'!G27&lt;0.5),"-",IFERROR('Tabel 2'!G27/'Tabel 1'!$G27*100,"-"))</f>
        <v>0.95214639639639631</v>
      </c>
      <c r="H27" s="100"/>
      <c r="I27" s="95">
        <f>IF(OR('Tabel 1'!$J27&lt;5,'Tabel 2'!I27&lt;0.5),"-",IFERROR('Tabel 2'!I27/'Tabel 1'!$J27*100,"-"))</f>
        <v>1.3448607108549471</v>
      </c>
      <c r="J27" s="95">
        <f>IF(OR('Tabel 1'!$J27&lt;5,'Tabel 2'!J27&lt;0.5),"-",IFERROR('Tabel 2'!J27/'Tabel 1'!$J27*100,"-"))</f>
        <v>1.0050115273775215</v>
      </c>
      <c r="L27" s="42"/>
      <c r="P27" s="42"/>
    </row>
    <row r="28" spans="1:16" ht="15.75" customHeight="1" x14ac:dyDescent="0.2">
      <c r="A28" s="79" t="s">
        <v>42</v>
      </c>
      <c r="B28" s="98"/>
      <c r="C28" s="93">
        <f>IF(OR('Tabel 1'!$D28&lt;5,'Tabel 2'!C28&lt;0.5),"-",IFERROR('Tabel 2'!C28/'Tabel 1'!$D28*100,"-"))</f>
        <v>5.8378378378378377</v>
      </c>
      <c r="D28" s="93">
        <f>IF(OR('Tabel 1'!$D28&lt;5,'Tabel 2'!D28&lt;0.5),"-",IFERROR('Tabel 2'!D28/'Tabel 1'!$D28*100,"-"))</f>
        <v>5.0465059459459454</v>
      </c>
      <c r="E28" s="100"/>
      <c r="F28" s="93">
        <f>IF(OR('Tabel 1'!$G28&lt;5,'Tabel 2'!F28&lt;0.5),"-",IFERROR('Tabel 2'!F28/'Tabel 1'!$G28*100,"-"))</f>
        <v>6.2038404726735603</v>
      </c>
      <c r="G28" s="93">
        <f>IF(OR('Tabel 1'!$G28&lt;5,'Tabel 2'!G28&lt;0.5),"-",IFERROR('Tabel 2'!G28/'Tabel 1'!$G28*100,"-"))</f>
        <v>5.2744242245199411</v>
      </c>
      <c r="H28" s="100"/>
      <c r="I28" s="93">
        <f>IF(OR('Tabel 1'!$J28&lt;5,'Tabel 2'!I28&lt;0.5),"-",IFERROR('Tabel 2'!I28/'Tabel 1'!$J28*100,"-"))</f>
        <v>6.0389610389610393</v>
      </c>
      <c r="J28" s="93">
        <f>IF(OR('Tabel 1'!$J28&lt;5,'Tabel 2'!J28&lt;0.5),"-",IFERROR('Tabel 2'!J28/'Tabel 1'!$J28*100,"-"))</f>
        <v>5.1717500000000003</v>
      </c>
      <c r="L28" s="42"/>
      <c r="P28" s="42"/>
    </row>
    <row r="29" spans="1:16" ht="15.75" customHeight="1" x14ac:dyDescent="0.2">
      <c r="A29" s="90" t="s">
        <v>43</v>
      </c>
      <c r="B29" s="98"/>
      <c r="C29" s="94">
        <f>IF(OR('Tabel 1'!$D29&lt;5,'Tabel 2'!C29&lt;0.5),"-",IFERROR('Tabel 2'!C29/'Tabel 1'!$D29*100,"-"))</f>
        <v>1.1804384485666104</v>
      </c>
      <c r="D29" s="94">
        <f>IF(OR('Tabel 1'!$D29&lt;5,'Tabel 2'!D29&lt;0.5),"-",IFERROR('Tabel 2'!D29/'Tabel 1'!$D29*100,"-"))</f>
        <v>1.1802175379426645</v>
      </c>
      <c r="E29" s="100"/>
      <c r="F29" s="94">
        <f>IF(OR('Tabel 1'!$G29&lt;5,'Tabel 2'!F29&lt;0.5),"-",IFERROR('Tabel 2'!F29/'Tabel 1'!$G29*100,"-"))</f>
        <v>0.38022813688212925</v>
      </c>
      <c r="G29" s="94">
        <f>IF(OR('Tabel 1'!$G29&lt;5,'Tabel 2'!G29&lt;0.5),"-",IFERROR('Tabel 2'!G29/'Tabel 1'!$G29*100,"-"))</f>
        <v>0.29241064638783271</v>
      </c>
      <c r="H29" s="100"/>
      <c r="I29" s="94">
        <f>IF(OR('Tabel 1'!$J29&lt;5,'Tabel 2'!I29&lt;0.5),"-",IFERROR('Tabel 2'!I29/'Tabel 1'!$J29*100,"-"))</f>
        <v>0.93457943925233633</v>
      </c>
      <c r="J29" s="94">
        <f>IF(OR('Tabel 1'!$J29&lt;5,'Tabel 2'!J29&lt;0.5),"-",IFERROR('Tabel 2'!J29/'Tabel 1'!$J29*100,"-"))</f>
        <v>0.90744509345794389</v>
      </c>
      <c r="L29" s="42"/>
      <c r="P29" s="42"/>
    </row>
    <row r="30" spans="1:16" ht="15.75" customHeight="1" x14ac:dyDescent="0.2">
      <c r="A30" s="83" t="s">
        <v>44</v>
      </c>
      <c r="B30" s="98"/>
      <c r="C30" s="95">
        <f>IF(OR('Tabel 1'!$D30&lt;5,'Tabel 2'!C30&lt;0.5),"-",IFERROR('Tabel 2'!C30/'Tabel 1'!$D30*100,"-"))</f>
        <v>4.6511627906976747</v>
      </c>
      <c r="D30" s="95">
        <f>IF(OR('Tabel 1'!$D30&lt;5,'Tabel 2'!D30&lt;0.5),"-",IFERROR('Tabel 2'!D30/'Tabel 1'!$D30*100,"-"))</f>
        <v>4.1080244186046508</v>
      </c>
      <c r="E30" s="100"/>
      <c r="F30" s="95">
        <f>IF(OR('Tabel 1'!$G30&lt;5,'Tabel 2'!F30&lt;0.5),"-",IFERROR('Tabel 2'!F30/'Tabel 1'!$G30*100,"-"))</f>
        <v>3.9430894308943087</v>
      </c>
      <c r="G30" s="95">
        <f>IF(OR('Tabel 1'!$G30&lt;5,'Tabel 2'!G30&lt;0.5),"-",IFERROR('Tabel 2'!G30/'Tabel 1'!$G30*100,"-"))</f>
        <v>3.3171926829268297</v>
      </c>
      <c r="H30" s="100"/>
      <c r="I30" s="95">
        <f>IF(OR('Tabel 1'!$J30&lt;5,'Tabel 2'!I30&lt;0.5),"-",IFERROR('Tabel 2'!I30/'Tabel 1'!$J30*100,"-"))</f>
        <v>4.1265060240963853</v>
      </c>
      <c r="J30" s="95">
        <f>IF(OR('Tabel 1'!$J30&lt;5,'Tabel 2'!J30&lt;0.5),"-",IFERROR('Tabel 2'!J30/'Tabel 1'!$J30*100,"-"))</f>
        <v>3.5220466867469877</v>
      </c>
      <c r="L30" s="42"/>
      <c r="P30" s="42"/>
    </row>
    <row r="31" spans="1:16" ht="15.75" customHeight="1" x14ac:dyDescent="0.2">
      <c r="A31" s="79" t="s">
        <v>45</v>
      </c>
      <c r="B31" s="98"/>
      <c r="C31" s="93">
        <f>IF(OR('Tabel 1'!$D31&lt;5,'Tabel 2'!C31&lt;0.5),"-",IFERROR('Tabel 2'!C31/'Tabel 1'!$D31*100,"-"))</f>
        <v>3.4300791556728232</v>
      </c>
      <c r="D31" s="93">
        <f>IF(OR('Tabel 1'!$D31&lt;5,'Tabel 2'!D31&lt;0.5),"-",IFERROR('Tabel 2'!D31/'Tabel 1'!$D31*100,"-"))</f>
        <v>2.3868970976253299</v>
      </c>
      <c r="E31" s="100"/>
      <c r="F31" s="93">
        <f>IF(OR('Tabel 1'!$G31&lt;5,'Tabel 2'!F31&lt;0.5),"-",IFERROR('Tabel 2'!F31/'Tabel 1'!$G31*100,"-"))</f>
        <v>2.7559055118110236</v>
      </c>
      <c r="G31" s="93">
        <f>IF(OR('Tabel 1'!$G31&lt;5,'Tabel 2'!G31&lt;0.5),"-",IFERROR('Tabel 2'!G31/'Tabel 1'!$G31*100,"-"))</f>
        <v>1.8912755905511811</v>
      </c>
      <c r="H31" s="100"/>
      <c r="I31" s="93">
        <f>IF(OR('Tabel 1'!$J31&lt;5,'Tabel 2'!I31&lt;0.5),"-",IFERROR('Tabel 2'!I31/'Tabel 1'!$J31*100,"-"))</f>
        <v>3.0439684329199546</v>
      </c>
      <c r="J31" s="93">
        <f>IF(OR('Tabel 1'!$J31&lt;5,'Tabel 2'!J31&lt;0.5),"-",IFERROR('Tabel 2'!J31/'Tabel 1'!$J31*100,"-"))</f>
        <v>2.1030462232243519</v>
      </c>
      <c r="L31" s="42"/>
      <c r="P31" s="42"/>
    </row>
    <row r="32" spans="1:16" ht="15.75" customHeight="1" x14ac:dyDescent="0.2">
      <c r="A32" s="90" t="s">
        <v>46</v>
      </c>
      <c r="B32" s="98"/>
      <c r="C32" s="94">
        <f>IF(OR('Tabel 1'!$D32&lt;5,'Tabel 2'!C32&lt;0.5),"-",IFERROR('Tabel 2'!C32/'Tabel 1'!$D32*100,"-"))</f>
        <v>3.3383915022761759</v>
      </c>
      <c r="D32" s="94">
        <f>IF(OR('Tabel 1'!$D32&lt;5,'Tabel 2'!D32&lt;0.5),"-",IFERROR('Tabel 2'!D32/'Tabel 1'!$D32*100,"-"))</f>
        <v>2.9890925644916537</v>
      </c>
      <c r="E32" s="100"/>
      <c r="F32" s="94">
        <f>IF(OR('Tabel 1'!$G32&lt;5,'Tabel 2'!F32&lt;0.5),"-",IFERROR('Tabel 2'!F32/'Tabel 1'!$G32*100,"-"))</f>
        <v>3.2196969696969697</v>
      </c>
      <c r="G32" s="94">
        <f>IF(OR('Tabel 1'!$G32&lt;5,'Tabel 2'!G32&lt;0.5),"-",IFERROR('Tabel 2'!G32/'Tabel 1'!$G32*100,"-"))</f>
        <v>2.3970445075757576</v>
      </c>
      <c r="H32" s="100"/>
      <c r="I32" s="94">
        <f>IF(OR('Tabel 1'!$J32&lt;5,'Tabel 2'!I32&lt;0.5),"-",IFERROR('Tabel 2'!I32/'Tabel 1'!$J32*100,"-"))</f>
        <v>3.2653061224489797</v>
      </c>
      <c r="J32" s="94">
        <f>IF(OR('Tabel 1'!$J32&lt;5,'Tabel 2'!J32&lt;0.5),"-",IFERROR('Tabel 2'!J32/'Tabel 1'!$J32*100,"-"))</f>
        <v>2.6245428571428571</v>
      </c>
      <c r="L32" s="42"/>
      <c r="P32" s="42"/>
    </row>
    <row r="33" spans="1:16" ht="15.75" customHeight="1" x14ac:dyDescent="0.2">
      <c r="A33" s="83" t="s">
        <v>47</v>
      </c>
      <c r="B33" s="98"/>
      <c r="C33" s="95">
        <f>IF(OR('Tabel 1'!$D33&lt;5,'Tabel 2'!C33&lt;0.5),"-",IFERROR('Tabel 2'!C33/'Tabel 1'!$D33*100,"-"))</f>
        <v>5.4732775273663874</v>
      </c>
      <c r="D33" s="95">
        <f>IF(OR('Tabel 1'!$D33&lt;5,'Tabel 2'!D33&lt;0.5),"-",IFERROR('Tabel 2'!D33/'Tabel 1'!$D33*100,"-"))</f>
        <v>4.616043142305216</v>
      </c>
      <c r="E33" s="100"/>
      <c r="F33" s="95">
        <f>IF(OR('Tabel 1'!$G33&lt;5,'Tabel 2'!F33&lt;0.5),"-",IFERROR('Tabel 2'!F33/'Tabel 1'!$G33*100,"-"))</f>
        <v>4.7619047619047619</v>
      </c>
      <c r="G33" s="95">
        <f>IF(OR('Tabel 1'!$G33&lt;5,'Tabel 2'!G33&lt;0.5),"-",IFERROR('Tabel 2'!G33/'Tabel 1'!$G33*100,"-"))</f>
        <v>4.0061208244491828</v>
      </c>
      <c r="H33" s="100"/>
      <c r="I33" s="95">
        <f>IF(OR('Tabel 1'!$J33&lt;5,'Tabel 2'!I33&lt;0.5),"-",IFERROR('Tabel 2'!I33/'Tabel 1'!$J33*100,"-"))</f>
        <v>4.8905449464368891</v>
      </c>
      <c r="J33" s="95">
        <f>IF(OR('Tabel 1'!$J33&lt;5,'Tabel 2'!J33&lt;0.5),"-",IFERROR('Tabel 2'!J33/'Tabel 1'!$J33*100,"-"))</f>
        <v>4.116415346995808</v>
      </c>
      <c r="L33" s="42"/>
      <c r="P33" s="42"/>
    </row>
    <row r="34" spans="1:16" ht="15.75" customHeight="1" x14ac:dyDescent="0.2">
      <c r="A34" s="79" t="s">
        <v>48</v>
      </c>
      <c r="B34" s="98"/>
      <c r="C34" s="93">
        <f>IF(OR('Tabel 1'!$D34&lt;5,'Tabel 2'!C34&lt;0.5),"-",IFERROR('Tabel 2'!C34/'Tabel 1'!$D34*100,"-"))</f>
        <v>2.1284471589857485</v>
      </c>
      <c r="D34" s="93">
        <f>IF(OR('Tabel 1'!$D34&lt;5,'Tabel 2'!D34&lt;0.5),"-",IFERROR('Tabel 2'!D34/'Tabel 1'!$D34*100,"-"))</f>
        <v>1.8833540625578384</v>
      </c>
      <c r="E34" s="100"/>
      <c r="F34" s="93">
        <f>IF(OR('Tabel 1'!$G34&lt;5,'Tabel 2'!F34&lt;0.5),"-",IFERROR('Tabel 2'!F34/'Tabel 1'!$G34*100,"-"))</f>
        <v>1.4231934624919658</v>
      </c>
      <c r="G34" s="93">
        <f>IF(OR('Tabel 1'!$G34&lt;5,'Tabel 2'!G34&lt;0.5),"-",IFERROR('Tabel 2'!G34/'Tabel 1'!$G34*100,"-"))</f>
        <v>1.1820090900743734</v>
      </c>
      <c r="H34" s="100"/>
      <c r="I34" s="93">
        <f>IF(OR('Tabel 1'!$J34&lt;5,'Tabel 2'!I34&lt;0.5),"-",IFERROR('Tabel 2'!I34/'Tabel 1'!$J34*100,"-"))</f>
        <v>1.6570516754633606</v>
      </c>
      <c r="J34" s="93">
        <f>IF(OR('Tabel 1'!$J34&lt;5,'Tabel 2'!J34&lt;0.5),"-",IFERROR('Tabel 2'!J34/'Tabel 1'!$J34*100,"-"))</f>
        <v>1.4145711918497605</v>
      </c>
      <c r="L34" s="42"/>
      <c r="P34" s="42"/>
    </row>
    <row r="35" spans="1:16" ht="15.75" customHeight="1" x14ac:dyDescent="0.2">
      <c r="A35" s="90" t="s">
        <v>49</v>
      </c>
      <c r="B35" s="98"/>
      <c r="C35" s="94">
        <f>IF(OR('Tabel 1'!$D35&lt;5,'Tabel 2'!C35&lt;0.5),"-",IFERROR('Tabel 2'!C35/'Tabel 1'!$D35*100,"-"))</f>
        <v>2.5441329179646939</v>
      </c>
      <c r="D35" s="94">
        <f>IF(OR('Tabel 1'!$D35&lt;5,'Tabel 2'!D35&lt;0.5),"-",IFERROR('Tabel 2'!D35/'Tabel 1'!$D35*100,"-"))</f>
        <v>2.2952509518864659</v>
      </c>
      <c r="E35" s="100"/>
      <c r="F35" s="94">
        <f>IF(OR('Tabel 1'!$G35&lt;5,'Tabel 2'!F35&lt;0.5),"-",IFERROR('Tabel 2'!F35/'Tabel 1'!$G35*100,"-"))</f>
        <v>1.8723628691983123</v>
      </c>
      <c r="G35" s="94">
        <f>IF(OR('Tabel 1'!$G35&lt;5,'Tabel 2'!G35&lt;0.5),"-",IFERROR('Tabel 2'!G35/'Tabel 1'!$G35*100,"-"))</f>
        <v>1.6869543776371307</v>
      </c>
      <c r="H35" s="100"/>
      <c r="I35" s="94">
        <f>IF(OR('Tabel 1'!$J35&lt;5,'Tabel 2'!I35&lt;0.5),"-",IFERROR('Tabel 2'!I35/'Tabel 1'!$J35*100,"-"))</f>
        <v>2.277951933124347</v>
      </c>
      <c r="J35" s="94">
        <f>IF(OR('Tabel 1'!$J35&lt;5,'Tabel 2'!J35&lt;0.5),"-",IFERROR('Tabel 2'!J35/'Tabel 1'!$J35*100,"-"))</f>
        <v>2.0542205851619642</v>
      </c>
      <c r="L35" s="42"/>
      <c r="P35" s="42"/>
    </row>
    <row r="36" spans="1:16" ht="15.75" customHeight="1" x14ac:dyDescent="0.2">
      <c r="A36" s="83" t="s">
        <v>50</v>
      </c>
      <c r="B36" s="98"/>
      <c r="C36" s="95">
        <f>IF(OR('Tabel 1'!$D36&lt;5,'Tabel 2'!C36&lt;0.5),"-",IFERROR('Tabel 2'!C36/'Tabel 1'!$D36*100,"-"))</f>
        <v>4.8531846301298245</v>
      </c>
      <c r="D36" s="95">
        <f>IF(OR('Tabel 1'!$D36&lt;5,'Tabel 2'!D36&lt;0.5),"-",IFERROR('Tabel 2'!D36/'Tabel 1'!$D36*100,"-"))</f>
        <v>4.235317940228283</v>
      </c>
      <c r="E36" s="100"/>
      <c r="F36" s="95">
        <f>IF(OR('Tabel 1'!$G36&lt;5,'Tabel 2'!F36&lt;0.5),"-",IFERROR('Tabel 2'!F36/'Tabel 1'!$G36*100,"-"))</f>
        <v>5.4517592974597751</v>
      </c>
      <c r="G36" s="95">
        <f>IF(OR('Tabel 1'!$G36&lt;5,'Tabel 2'!G36&lt;0.5),"-",IFERROR('Tabel 2'!G36/'Tabel 1'!$G36*100,"-"))</f>
        <v>4.5493743737844046</v>
      </c>
      <c r="H36" s="100"/>
      <c r="I36" s="95">
        <f>IF(OR('Tabel 1'!$J36&lt;5,'Tabel 2'!I36&lt;0.5),"-",IFERROR('Tabel 2'!I36/'Tabel 1'!$J36*100,"-"))</f>
        <v>5.210237659963437</v>
      </c>
      <c r="J36" s="95">
        <f>IF(OR('Tabel 1'!$J36&lt;5,'Tabel 2'!J36&lt;0.5),"-",IFERROR('Tabel 2'!J36/'Tabel 1'!$J36*100,"-"))</f>
        <v>4.4226543031922372</v>
      </c>
      <c r="L36" s="42"/>
      <c r="P36" s="42"/>
    </row>
    <row r="37" spans="1:16" ht="15.75" customHeight="1" x14ac:dyDescent="0.2">
      <c r="A37" s="79" t="s">
        <v>51</v>
      </c>
      <c r="B37" s="98"/>
      <c r="C37" s="93">
        <f>IF(OR('Tabel 1'!$D37&lt;5,'Tabel 2'!C37&lt;0.5),"-",IFERROR('Tabel 2'!C37/'Tabel 1'!$D37*100,"-"))</f>
        <v>3.9504687421667422</v>
      </c>
      <c r="D37" s="93">
        <f>IF(OR('Tabel 1'!$D37&lt;5,'Tabel 2'!D37&lt;0.5),"-",IFERROR('Tabel 2'!D37/'Tabel 1'!$D37*100,"-"))</f>
        <v>3.4518812352734747</v>
      </c>
      <c r="E37" s="100"/>
      <c r="F37" s="93">
        <f>IF(OR('Tabel 1'!$G37&lt;5,'Tabel 2'!F37&lt;0.5),"-",IFERROR('Tabel 2'!F37/'Tabel 1'!$G37*100,"-"))</f>
        <v>4.1640543364681291</v>
      </c>
      <c r="G37" s="93">
        <f>IF(OR('Tabel 1'!$G37&lt;5,'Tabel 2'!G37&lt;0.5),"-",IFERROR('Tabel 2'!G37/'Tabel 1'!$G37*100,"-"))</f>
        <v>3.5196477533960291</v>
      </c>
      <c r="H37" s="100"/>
      <c r="I37" s="93">
        <f>IF(OR('Tabel 1'!$J37&lt;5,'Tabel 2'!I37&lt;0.5),"-",IFERROR('Tabel 2'!I37/'Tabel 1'!$J37*100,"-"))</f>
        <v>4.0550566684575431</v>
      </c>
      <c r="J37" s="93">
        <f>IF(OR('Tabel 1'!$J37&lt;5,'Tabel 2'!J37&lt;0.5),"-",IFERROR('Tabel 2'!J37/'Tabel 1'!$J37*100,"-"))</f>
        <v>3.4850649320746023</v>
      </c>
      <c r="L37" s="42"/>
      <c r="P37" s="42"/>
    </row>
    <row r="38" spans="1:16" ht="15.75" customHeight="1" x14ac:dyDescent="0.2">
      <c r="A38" s="90" t="s">
        <v>52</v>
      </c>
      <c r="B38" s="98"/>
      <c r="C38" s="94">
        <f>IF(OR('Tabel 1'!$D38&lt;5,'Tabel 2'!C38&lt;0.5),"-",IFERROR('Tabel 2'!C38/'Tabel 1'!$D38*100,"-"))</f>
        <v>6.0064459419865219</v>
      </c>
      <c r="D38" s="94">
        <f>IF(OR('Tabel 1'!$D38&lt;5,'Tabel 2'!D38&lt;0.5),"-",IFERROR('Tabel 2'!D38/'Tabel 1'!$D38*100,"-"))</f>
        <v>5.0872220920011726</v>
      </c>
      <c r="E38" s="100"/>
      <c r="F38" s="94">
        <f>IF(OR('Tabel 1'!$G38&lt;5,'Tabel 2'!F38&lt;0.5),"-",IFERROR('Tabel 2'!F38/'Tabel 1'!$G38*100,"-"))</f>
        <v>6.632478632478632</v>
      </c>
      <c r="G38" s="94">
        <f>IF(OR('Tabel 1'!$G38&lt;5,'Tabel 2'!G38&lt;0.5),"-",IFERROR('Tabel 2'!G38/'Tabel 1'!$G38*100,"-"))</f>
        <v>5.5322649572649567</v>
      </c>
      <c r="H38" s="100"/>
      <c r="I38" s="94">
        <f>IF(OR('Tabel 1'!$J38&lt;5,'Tabel 2'!I38&lt;0.5),"-",IFERROR('Tabel 2'!I38/'Tabel 1'!$J38*100,"-"))</f>
        <v>6.2953613127169463</v>
      </c>
      <c r="J38" s="94">
        <f>IF(OR('Tabel 1'!$J38&lt;5,'Tabel 2'!J38&lt;0.5),"-",IFERROR('Tabel 2'!J38/'Tabel 1'!$J38*100,"-"))</f>
        <v>5.2926102871568323</v>
      </c>
      <c r="L38" s="42"/>
      <c r="P38" s="42"/>
    </row>
    <row r="39" spans="1:16" ht="15.75" customHeight="1" x14ac:dyDescent="0.2">
      <c r="A39" s="83" t="s">
        <v>53</v>
      </c>
      <c r="B39" s="98"/>
      <c r="C39" s="95">
        <f>IF(OR('Tabel 1'!$D39&lt;5,'Tabel 2'!C39&lt;0.5),"-",IFERROR('Tabel 2'!C39/'Tabel 1'!$D39*100,"-"))</f>
        <v>4.9877921171956743</v>
      </c>
      <c r="D39" s="95">
        <f>IF(OR('Tabel 1'!$D39&lt;5,'Tabel 2'!D39&lt;0.5),"-",IFERROR('Tabel 2'!D39/'Tabel 1'!$D39*100,"-"))</f>
        <v>4.2538918730380191</v>
      </c>
      <c r="E39" s="100"/>
      <c r="F39" s="95">
        <f>IF(OR('Tabel 1'!$G39&lt;5,'Tabel 2'!F39&lt;0.5),"-",IFERROR('Tabel 2'!F39/'Tabel 1'!$G39*100,"-"))</f>
        <v>5.2018310445276734</v>
      </c>
      <c r="G39" s="95">
        <f>IF(OR('Tabel 1'!$G39&lt;5,'Tabel 2'!G39&lt;0.5),"-",IFERROR('Tabel 2'!G39/'Tabel 1'!$G39*100,"-"))</f>
        <v>4.5032226383687055</v>
      </c>
      <c r="H39" s="100"/>
      <c r="I39" s="95">
        <f>IF(OR('Tabel 1'!$J39&lt;5,'Tabel 2'!I39&lt;0.5),"-",IFERROR('Tabel 2'!I39/'Tabel 1'!$J39*100,"-"))</f>
        <v>5.0853889943074009</v>
      </c>
      <c r="J39" s="95">
        <f>IF(OR('Tabel 1'!$J39&lt;5,'Tabel 2'!J39&lt;0.5),"-",IFERROR('Tabel 2'!J39/'Tabel 1'!$J39*100,"-"))</f>
        <v>4.3675810246679312</v>
      </c>
      <c r="L39" s="42"/>
      <c r="P39" s="42"/>
    </row>
    <row r="40" spans="1:16" ht="15.75" customHeight="1" x14ac:dyDescent="0.2">
      <c r="A40" s="79" t="s">
        <v>54</v>
      </c>
      <c r="B40" s="98"/>
      <c r="C40" s="93">
        <f>IF(OR('Tabel 1'!$D40&lt;5,'Tabel 2'!C40&lt;0.5),"-",IFERROR('Tabel 2'!C40/'Tabel 1'!$D40*100,"-"))</f>
        <v>7.9638009049773748</v>
      </c>
      <c r="D40" s="93">
        <f>IF(OR('Tabel 1'!$D40&lt;5,'Tabel 2'!D40&lt;0.5),"-",IFERROR('Tabel 2'!D40/'Tabel 1'!$D40*100,"-"))</f>
        <v>6.5806018099547501</v>
      </c>
      <c r="E40" s="100"/>
      <c r="F40" s="93">
        <f>IF(OR('Tabel 1'!$G40&lt;5,'Tabel 2'!F40&lt;0.5),"-",IFERROR('Tabel 2'!F40/'Tabel 1'!$G40*100,"-"))</f>
        <v>5.8231035568146048</v>
      </c>
      <c r="G40" s="93">
        <f>IF(OR('Tabel 1'!$G40&lt;5,'Tabel 2'!G40&lt;0.5),"-",IFERROR('Tabel 2'!G40/'Tabel 1'!$G40*100,"-"))</f>
        <v>4.9608789738747241</v>
      </c>
      <c r="H40" s="100"/>
      <c r="I40" s="93">
        <f>IF(OR('Tabel 1'!$J40&lt;5,'Tabel 2'!I40&lt;0.5),"-",IFERROR('Tabel 2'!I40/'Tabel 1'!$J40*100,"-"))</f>
        <v>6.1402332752379678</v>
      </c>
      <c r="J40" s="93">
        <f>IF(OR('Tabel 1'!$J40&lt;5,'Tabel 2'!J40&lt;0.5),"-",IFERROR('Tabel 2'!J40/'Tabel 1'!$J40*100,"-"))</f>
        <v>5.2008298699557578</v>
      </c>
      <c r="L40" s="42"/>
      <c r="P40" s="42"/>
    </row>
    <row r="41" spans="1:16" ht="15.75" customHeight="1" x14ac:dyDescent="0.2">
      <c r="A41" s="90" t="s">
        <v>214</v>
      </c>
      <c r="B41" s="98"/>
      <c r="C41" s="94">
        <f>IF(OR('Tabel 1'!$D41&lt;5,'Tabel 2'!C41&lt;0.5),"-",IFERROR('Tabel 2'!C41/'Tabel 1'!$D41*100,"-"))</f>
        <v>2.6387176325524044</v>
      </c>
      <c r="D41" s="94">
        <f>IF(OR('Tabel 1'!$D41&lt;5,'Tabel 2'!D41&lt;0.5),"-",IFERROR('Tabel 2'!D41/'Tabel 1'!$D41*100,"-"))</f>
        <v>2.2579670776818741</v>
      </c>
      <c r="E41" s="101"/>
      <c r="F41" s="94">
        <f>IF(OR('Tabel 1'!$G41&lt;5,'Tabel 2'!F41&lt;0.5),"-",IFERROR('Tabel 2'!F41/'Tabel 1'!$G41*100,"-"))</f>
        <v>5.5279943302622252</v>
      </c>
      <c r="G41" s="94">
        <f>IF(OR('Tabel 1'!$G41&lt;5,'Tabel 2'!G41&lt;0.5),"-",IFERROR('Tabel 2'!G41/'Tabel 1'!$G41*100,"-"))</f>
        <v>5.1084351523742031</v>
      </c>
      <c r="H41" s="100"/>
      <c r="I41" s="94">
        <f>IF(OR('Tabel 1'!$J41&lt;5,'Tabel 2'!I41&lt;0.5),"-",IFERROR('Tabel 2'!I41/'Tabel 1'!$J41*100,"-"))</f>
        <v>3.0669047368973845</v>
      </c>
      <c r="J41" s="94">
        <f>IF(OR('Tabel 1'!$J41&lt;5,'Tabel 2'!J41&lt;0.5),"-",IFERROR('Tabel 2'!J41/'Tabel 1'!$J41*100,"-"))</f>
        <v>2.6804027938241779</v>
      </c>
      <c r="L41" s="42"/>
      <c r="P41" s="42"/>
    </row>
    <row r="42" spans="1:16" ht="15.75" customHeight="1" x14ac:dyDescent="0.2">
      <c r="A42" s="83" t="s">
        <v>55</v>
      </c>
      <c r="B42" s="98"/>
      <c r="C42" s="95">
        <f>IF(OR('Tabel 1'!$D42&lt;5,'Tabel 2'!C42&lt;0.5),"-",IFERROR('Tabel 2'!C42/'Tabel 1'!$D42*100,"-"))</f>
        <v>6.2240663900414939</v>
      </c>
      <c r="D42" s="95">
        <f>IF(OR('Tabel 1'!$D42&lt;5,'Tabel 2'!D42&lt;0.5),"-",IFERROR('Tabel 2'!D42/'Tabel 1'!$D42*100,"-"))</f>
        <v>5.6700352697095431</v>
      </c>
      <c r="E42" s="100"/>
      <c r="F42" s="95">
        <f>IF(OR('Tabel 1'!$G42&lt;5,'Tabel 2'!F42&lt;0.5),"-",IFERROR('Tabel 2'!F42/'Tabel 1'!$G42*100,"-"))</f>
        <v>9.2592592592592595</v>
      </c>
      <c r="G42" s="95">
        <f>IF(OR('Tabel 1'!$G42&lt;5,'Tabel 2'!G42&lt;0.5),"-",IFERROR('Tabel 2'!G42/'Tabel 1'!$G42*100,"-"))</f>
        <v>7.7456233254531135</v>
      </c>
      <c r="H42" s="100"/>
      <c r="I42" s="95">
        <f>IF(OR('Tabel 1'!$J42&lt;5,'Tabel 2'!I42&lt;0.5),"-",IFERROR('Tabel 2'!I42/'Tabel 1'!$J42*100,"-"))</f>
        <v>7.6427255985267033</v>
      </c>
      <c r="J42" s="95">
        <f>IF(OR('Tabel 1'!$J42&lt;5,'Tabel 2'!J42&lt;0.5),"-",IFERROR('Tabel 2'!J42/'Tabel 1'!$J42*100,"-"))</f>
        <v>6.6401720073664823</v>
      </c>
      <c r="L42" s="42"/>
      <c r="P42" s="42"/>
    </row>
    <row r="43" spans="1:16" ht="15.75" customHeight="1" x14ac:dyDescent="0.2">
      <c r="A43" s="79" t="s">
        <v>56</v>
      </c>
      <c r="B43" s="98"/>
      <c r="C43" s="93">
        <f>IF(OR('Tabel 1'!$D43&lt;5,'Tabel 2'!C43&lt;0.5),"-",IFERROR('Tabel 2'!C43/'Tabel 1'!$D43*100,"-"))</f>
        <v>5.7057057057057055</v>
      </c>
      <c r="D43" s="93">
        <f>IF(OR('Tabel 1'!$D43&lt;5,'Tabel 2'!D43&lt;0.5),"-",IFERROR('Tabel 2'!D43/'Tabel 1'!$D43*100,"-"))</f>
        <v>4.8017522522522516</v>
      </c>
      <c r="E43" s="100"/>
      <c r="F43" s="93">
        <f>IF(OR('Tabel 1'!$G43&lt;5,'Tabel 2'!F43&lt;0.5),"-",IFERROR('Tabel 2'!F43/'Tabel 1'!$G43*100,"-"))</f>
        <v>7.8125</v>
      </c>
      <c r="G43" s="93">
        <f>IF(OR('Tabel 1'!$G43&lt;5,'Tabel 2'!G43&lt;0.5),"-",IFERROR('Tabel 2'!G43/'Tabel 1'!$G43*100,"-"))</f>
        <v>6.1148294270833325</v>
      </c>
      <c r="H43" s="100"/>
      <c r="I43" s="93">
        <f>IF(OR('Tabel 1'!$J43&lt;5,'Tabel 2'!I43&lt;0.5),"-",IFERROR('Tabel 2'!I43/'Tabel 1'!$J43*100,"-"))</f>
        <v>6.8340306834030677</v>
      </c>
      <c r="J43" s="93">
        <f>IF(OR('Tabel 1'!$J43&lt;5,'Tabel 2'!J43&lt;0.5),"-",IFERROR('Tabel 2'!J43/'Tabel 1'!$J43*100,"-"))</f>
        <v>5.5049902370990234</v>
      </c>
      <c r="L43" s="42"/>
      <c r="P43" s="42"/>
    </row>
    <row r="44" spans="1:16" ht="15.75" customHeight="1" x14ac:dyDescent="0.2">
      <c r="A44" s="90" t="s">
        <v>57</v>
      </c>
      <c r="B44" s="98"/>
      <c r="C44" s="94">
        <f>IF(OR('Tabel 1'!$D44&lt;5,'Tabel 2'!C44&lt;0.5),"-",IFERROR('Tabel 2'!C44/'Tabel 1'!$D44*100,"-"))</f>
        <v>12.226277372262775</v>
      </c>
      <c r="D44" s="94">
        <f>IF(OR('Tabel 1'!$D44&lt;5,'Tabel 2'!D44&lt;0.5),"-",IFERROR('Tabel 2'!D44/'Tabel 1'!$D44*100,"-"))</f>
        <v>10.094789537712895</v>
      </c>
      <c r="E44" s="100"/>
      <c r="F44" s="94">
        <f>IF(OR('Tabel 1'!$G44&lt;5,'Tabel 2'!F44&lt;0.5),"-",IFERROR('Tabel 2'!F44/'Tabel 1'!$G44*100,"-"))</f>
        <v>13.335796084226082</v>
      </c>
      <c r="G44" s="94">
        <f>IF(OR('Tabel 1'!$G44&lt;5,'Tabel 2'!G44&lt;0.5),"-",IFERROR('Tabel 2'!G44/'Tabel 1'!$G44*100,"-"))</f>
        <v>10.969087550794237</v>
      </c>
      <c r="H44" s="100"/>
      <c r="I44" s="94">
        <f>IF(OR('Tabel 1'!$J44&lt;5,'Tabel 2'!I44&lt;0.5),"-",IFERROR('Tabel 2'!I44/'Tabel 1'!$J44*100,"-"))</f>
        <v>12.916570903240634</v>
      </c>
      <c r="J44" s="94">
        <f>IF(OR('Tabel 1'!$J44&lt;5,'Tabel 2'!J44&lt;0.5),"-",IFERROR('Tabel 2'!J44/'Tabel 1'!$J44*100,"-"))</f>
        <v>10.638739140427488</v>
      </c>
      <c r="L44" s="42"/>
      <c r="P44" s="42"/>
    </row>
    <row r="45" spans="1:16" ht="15.75" customHeight="1" x14ac:dyDescent="0.2">
      <c r="A45" s="83" t="s">
        <v>58</v>
      </c>
      <c r="B45" s="98"/>
      <c r="C45" s="95">
        <f>IF(OR('Tabel 1'!$D45&lt;5,'Tabel 2'!C45&lt;0.5),"-",IFERROR('Tabel 2'!C45/'Tabel 1'!$D45*100,"-"))</f>
        <v>9.1907279381862548</v>
      </c>
      <c r="D45" s="95">
        <f>IF(OR('Tabel 1'!$D45&lt;5,'Tabel 2'!D45&lt;0.5),"-",IFERROR('Tabel 2'!D45/'Tabel 1'!$D45*100,"-"))</f>
        <v>7.9346059373729165</v>
      </c>
      <c r="E45" s="100"/>
      <c r="F45" s="95">
        <f>IF(OR('Tabel 1'!$G45&lt;5,'Tabel 2'!F45&lt;0.5),"-",IFERROR('Tabel 2'!F45/'Tabel 1'!$G45*100,"-"))</f>
        <v>12.055641421947449</v>
      </c>
      <c r="G45" s="95">
        <f>IF(OR('Tabel 1'!$G45&lt;5,'Tabel 2'!G45&lt;0.5),"-",IFERROR('Tabel 2'!G45/'Tabel 1'!$G45*100,"-"))</f>
        <v>9.5623871715610509</v>
      </c>
      <c r="H45" s="100"/>
      <c r="I45" s="95">
        <f>IF(OR('Tabel 1'!$J45&lt;5,'Tabel 2'!I45&lt;0.5),"-",IFERROR('Tabel 2'!I45/'Tabel 1'!$J45*100,"-"))</f>
        <v>10.178523847588595</v>
      </c>
      <c r="J45" s="95">
        <f>IF(OR('Tabel 1'!$J45&lt;5,'Tabel 2'!J45&lt;0.5),"-",IFERROR('Tabel 2'!J45/'Tabel 1'!$J45*100,"-"))</f>
        <v>8.4958499866773245</v>
      </c>
      <c r="L45" s="42"/>
      <c r="P45" s="42"/>
    </row>
    <row r="46" spans="1:16" ht="15.75" customHeight="1" x14ac:dyDescent="0.2">
      <c r="A46" s="79" t="s">
        <v>59</v>
      </c>
      <c r="B46" s="98"/>
      <c r="C46" s="93">
        <f>IF(OR('Tabel 1'!$D46&lt;5,'Tabel 2'!C46&lt;0.5),"-",IFERROR('Tabel 2'!C46/'Tabel 1'!$D46*100,"-"))</f>
        <v>5.3352912383749391</v>
      </c>
      <c r="D46" s="93">
        <f>IF(OR('Tabel 1'!$D46&lt;5,'Tabel 2'!D46&lt;0.5),"-",IFERROR('Tabel 2'!D46/'Tabel 1'!$D46*100,"-"))</f>
        <v>4.6181722140642849</v>
      </c>
      <c r="E46" s="100"/>
      <c r="F46" s="93">
        <f>IF(OR('Tabel 1'!$G46&lt;5,'Tabel 2'!F46&lt;0.5),"-",IFERROR('Tabel 2'!F46/'Tabel 1'!$G46*100,"-"))</f>
        <v>7.5363244451540803</v>
      </c>
      <c r="G46" s="93">
        <f>IF(OR('Tabel 1'!$G46&lt;5,'Tabel 2'!G46&lt;0.5),"-",IFERROR('Tabel 2'!G46/'Tabel 1'!$G46*100,"-"))</f>
        <v>6.3075040715312145</v>
      </c>
      <c r="H46" s="100"/>
      <c r="I46" s="93">
        <f>IF(OR('Tabel 1'!$J46&lt;5,'Tabel 2'!I46&lt;0.5),"-",IFERROR('Tabel 2'!I46/'Tabel 1'!$J46*100,"-"))</f>
        <v>6.4477081988379608</v>
      </c>
      <c r="J46" s="93">
        <f>IF(OR('Tabel 1'!$J46&lt;5,'Tabel 2'!J46&lt;0.5),"-",IFERROR('Tabel 2'!J46/'Tabel 1'!$J46*100,"-"))</f>
        <v>5.471971877017431</v>
      </c>
      <c r="L46" s="42"/>
      <c r="P46" s="42"/>
    </row>
    <row r="47" spans="1:16" ht="15.75" customHeight="1" x14ac:dyDescent="0.2">
      <c r="A47" s="38"/>
      <c r="B47" s="2"/>
      <c r="E47" s="2"/>
      <c r="H47" s="2"/>
      <c r="L47" s="42"/>
      <c r="P47" s="42"/>
    </row>
    <row r="48" spans="1:16" ht="15.75" customHeight="1" x14ac:dyDescent="0.2">
      <c r="A48" s="88" t="s">
        <v>20</v>
      </c>
      <c r="B48" s="99">
        <f>SUM(B9:B46)-SUM(B17:B20)</f>
        <v>22284</v>
      </c>
      <c r="C48" s="92">
        <f>IF(OR('Tabel 1'!$D48&lt;5,'Tabel 2'!C48&lt;0.5),"-",IFERROR('Tabel 2'!C48/'Tabel 1'!$D48*100,"-"))</f>
        <v>4.4791489781273794</v>
      </c>
      <c r="D48" s="92">
        <f>IF(OR('Tabel 1'!$D48&lt;5,'Tabel 2'!D48&lt;0.5),"-",IFERROR('Tabel 2'!D48/'Tabel 1'!$D48*100,"-"))</f>
        <v>3.8705369391477729</v>
      </c>
      <c r="E48" s="108" t="e">
        <f>IF(#REF!&lt;10,"-",'Tabel 2'!E48/#REF!*100)</f>
        <v>#REF!</v>
      </c>
      <c r="F48" s="92">
        <f>IF(OR('Tabel 1'!$G48&lt;5,'Tabel 2'!F48&lt;0.5),"-",IFERROR('Tabel 2'!F48/'Tabel 1'!$G48*100,"-"))</f>
        <v>5.6151200917015434</v>
      </c>
      <c r="G48" s="92">
        <f>IF(OR('Tabel 1'!$G48&lt;5,'Tabel 2'!G48&lt;0.5),"-",IFERROR('Tabel 2'!G48/'Tabel 1'!$G48*100,"-"))</f>
        <v>4.7062990056780327</v>
      </c>
      <c r="H48" s="108" t="e">
        <f>IF(#REF!&lt;10,"-",'Tabel 2'!H48/#REF!*100)</f>
        <v>#REF!</v>
      </c>
      <c r="I48" s="92">
        <f>IF(OR('Tabel 1'!$J48&lt;5,'Tabel 2'!I48&lt;0.5),"-",IFERROR('Tabel 2'!I48/'Tabel 1'!$J48*100,"-"))</f>
        <v>5.0548197621324862</v>
      </c>
      <c r="J48" s="92">
        <f>IF(OR('Tabel 1'!$J48&lt;5,'Tabel 2'!J48&lt;0.5),"-",IFERROR('Tabel 2'!J48/'Tabel 1'!$J48*100,"-"))</f>
        <v>4.2940721843067955</v>
      </c>
      <c r="K48" s="72"/>
      <c r="L48" s="42"/>
      <c r="P48" s="42"/>
    </row>
    <row r="49" spans="1:17" ht="15.75" customHeight="1" x14ac:dyDescent="0.2">
      <c r="B49" s="2"/>
      <c r="E49" s="2"/>
      <c r="H49" s="2"/>
      <c r="L49" s="42"/>
      <c r="P49" s="42"/>
    </row>
    <row r="50" spans="1:17" ht="15.75" customHeight="1" x14ac:dyDescent="0.2">
      <c r="A50" s="109" t="s">
        <v>60</v>
      </c>
      <c r="B50" s="110" t="e">
        <f>IF(#REF!&lt;10,"-",'Tabel 2'!B50/#REF!*100)</f>
        <v>#REF!</v>
      </c>
      <c r="C50" s="94">
        <f>IF(OR('Tabel 1'!$D50&lt;5,'Tabel 2'!C50&lt;0.5),"-",IFERROR('Tabel 2'!C50/'Tabel 1'!$D50*100,"-"))</f>
        <v>2.7234267583289262</v>
      </c>
      <c r="D50" s="94">
        <f>IF(OR('Tabel 1'!$D50&lt;5,'Tabel 2'!D50&lt;0.5),"-",IFERROR('Tabel 2'!D50/'Tabel 1'!$D50*100,"-"))</f>
        <v>2.4062000453274912</v>
      </c>
      <c r="E50" s="100"/>
      <c r="F50" s="94">
        <f>IF(OR('Tabel 1'!$G50&lt;5,'Tabel 2'!F50&lt;0.5),"-",IFERROR('Tabel 2'!F50/'Tabel 1'!$G50*100,"-"))</f>
        <v>3.3759298111768072</v>
      </c>
      <c r="G50" s="94">
        <f>IF(OR('Tabel 1'!$G50&lt;5,'Tabel 2'!G50&lt;0.5),"-",IFERROR('Tabel 2'!G50/'Tabel 1'!$G50*100,"-"))</f>
        <v>2.8977640663742132</v>
      </c>
      <c r="H50" s="100"/>
      <c r="I50" s="94">
        <f>IF(OR('Tabel 1'!$J50&lt;5,'Tabel 2'!I50&lt;0.5),"-",IFERROR('Tabel 2'!I50/'Tabel 1'!$J50*100,"-"))</f>
        <v>2.8728686459804593</v>
      </c>
      <c r="J50" s="94">
        <f>IF(OR('Tabel 1'!$J50&lt;5,'Tabel 2'!J50&lt;0.5),"-",IFERROR('Tabel 2'!J50/'Tabel 1'!$J50*100,"-"))</f>
        <v>2.5187822851900927</v>
      </c>
      <c r="K50" s="34"/>
      <c r="L50" s="42"/>
      <c r="M50" s="34"/>
      <c r="N50" s="34"/>
      <c r="P50" s="42"/>
    </row>
    <row r="51" spans="1:17" ht="15.75" customHeight="1" x14ac:dyDescent="0.2">
      <c r="A51" s="111" t="s">
        <v>61</v>
      </c>
      <c r="B51" s="110"/>
      <c r="C51" s="95">
        <f>IF(OR('Tabel 1'!$D51&lt;5,'Tabel 2'!C51&lt;0.5),"-",IFERROR('Tabel 2'!C51/'Tabel 1'!$D51*100,"-"))</f>
        <v>7.383506868838829</v>
      </c>
      <c r="D51" s="95">
        <f>IF(OR('Tabel 1'!$D51&lt;5,'Tabel 2'!D51&lt;0.5),"-",IFERROR('Tabel 2'!D51/'Tabel 1'!$D51*100,"-"))</f>
        <v>6.2121969990894339</v>
      </c>
      <c r="E51" s="101"/>
      <c r="F51" s="95">
        <f>IF(OR('Tabel 1'!$G51&lt;5,'Tabel 2'!F51&lt;0.5),"-",IFERROR('Tabel 2'!F51/'Tabel 1'!$G51*100,"-"))</f>
        <v>8.1789537196361941</v>
      </c>
      <c r="G51" s="95">
        <f>IF(OR('Tabel 1'!$G51&lt;5,'Tabel 2'!G51&lt;0.5),"-",IFERROR('Tabel 2'!G51/'Tabel 1'!$G51*100,"-"))</f>
        <v>6.7949824800554195</v>
      </c>
      <c r="H51" s="101"/>
      <c r="I51" s="95">
        <f>IF(OR('Tabel 1'!$J51&lt;5,'Tabel 2'!I51&lt;0.5),"-",IFERROR('Tabel 2'!I51/'Tabel 1'!$J51*100,"-"))</f>
        <v>7.8919552051194151</v>
      </c>
      <c r="J51" s="95">
        <f>IF(OR('Tabel 1'!$J51&lt;5,'Tabel 2'!J51&lt;0.5),"-",IFERROR('Tabel 2'!J51/'Tabel 1'!$J51*100,"-"))</f>
        <v>6.5847125328533878</v>
      </c>
      <c r="K51" s="34"/>
      <c r="L51" s="42"/>
      <c r="M51" s="34"/>
      <c r="N51" s="34"/>
      <c r="O51" s="24"/>
      <c r="P51" s="42"/>
      <c r="Q51" s="24"/>
    </row>
    <row r="52" spans="1:17" ht="15.75" customHeight="1" x14ac:dyDescent="0.2">
      <c r="A52" s="112" t="s">
        <v>62</v>
      </c>
      <c r="B52" s="110"/>
      <c r="C52" s="93">
        <f>IF(OR('Tabel 1'!$D52&lt;5,'Tabel 2'!C52&lt;0.5),"-",IFERROR('Tabel 2'!C52/'Tabel 1'!$D52*100,"-"))</f>
        <v>3.9375896388369767</v>
      </c>
      <c r="D52" s="93">
        <f>IF(OR('Tabel 1'!$D52&lt;5,'Tabel 2'!D52&lt;0.5),"-",IFERROR('Tabel 2'!D52/'Tabel 1'!$D52*100,"-"))</f>
        <v>3.4391723021426399</v>
      </c>
      <c r="E52" s="101"/>
      <c r="F52" s="93">
        <f>IF(OR('Tabel 1'!$G52&lt;5,'Tabel 2'!F52&lt;0.5),"-",IFERROR('Tabel 2'!F52/'Tabel 1'!$G52*100,"-"))</f>
        <v>3.9877129293493434</v>
      </c>
      <c r="G52" s="93">
        <f>IF(OR('Tabel 1'!$G52&lt;5,'Tabel 2'!G52&lt;0.5),"-",IFERROR('Tabel 2'!G52/'Tabel 1'!$G52*100,"-"))</f>
        <v>3.3511562878153214</v>
      </c>
      <c r="H52" s="101"/>
      <c r="I52" s="93">
        <f>IF(OR('Tabel 1'!$J52&lt;5,'Tabel 2'!I52&lt;0.5),"-",IFERROR('Tabel 2'!I52/'Tabel 1'!$J52*100,"-"))</f>
        <v>3.9645854431331653</v>
      </c>
      <c r="J52" s="93">
        <f>IF(OR('Tabel 1'!$J52&lt;5,'Tabel 2'!J52&lt;0.5),"-",IFERROR('Tabel 2'!J52/'Tabel 1'!$J52*100,"-"))</f>
        <v>3.3917679303740988</v>
      </c>
      <c r="L52" s="42"/>
      <c r="P52" s="42"/>
    </row>
    <row r="53" spans="1:17" x14ac:dyDescent="0.2">
      <c r="A53" s="27" t="s">
        <v>63</v>
      </c>
      <c r="B53" s="2"/>
      <c r="D53" s="23"/>
      <c r="E53" s="2"/>
      <c r="G53" s="23"/>
      <c r="H53" s="2"/>
      <c r="P53" s="42"/>
    </row>
  </sheetData>
  <mergeCells count="9">
    <mergeCell ref="C5:D5"/>
    <mergeCell ref="F5:G5"/>
    <mergeCell ref="I5:J5"/>
    <mergeCell ref="C6:C8"/>
    <mergeCell ref="D6:D8"/>
    <mergeCell ref="F6:F8"/>
    <mergeCell ref="G6:G8"/>
    <mergeCell ref="I6:I8"/>
    <mergeCell ref="J6:J8"/>
  </mergeCells>
  <pageMargins left="0.70866141732283472" right="0.11811023622047245" top="0.39370078740157483" bottom="0.19685039370078741" header="0" footer="0.19685039370078741"/>
  <pageSetup paperSize="9" scale="95" orientation="portrait" r:id="rId1"/>
  <headerFooter alignWithMargins="0"/>
  <ignoredErrors>
    <ignoredError sqref="H48 E48 B50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U53"/>
  <sheetViews>
    <sheetView showGridLines="0" workbookViewId="0">
      <selection activeCell="O44" sqref="O44"/>
    </sheetView>
  </sheetViews>
  <sheetFormatPr defaultRowHeight="12.75" x14ac:dyDescent="0.2"/>
  <cols>
    <col min="1" max="1" width="17.140625" style="27" customWidth="1"/>
    <col min="2" max="6" width="9.7109375" customWidth="1"/>
    <col min="7" max="7" width="1.140625" style="1" customWidth="1"/>
    <col min="8" max="8" width="9.7109375" customWidth="1"/>
    <col min="9" max="12" width="1" customWidth="1"/>
  </cols>
  <sheetData>
    <row r="1" spans="1:8" s="24" customFormat="1" ht="15.75" customHeight="1" x14ac:dyDescent="0.25">
      <c r="A1" s="16" t="s">
        <v>21</v>
      </c>
      <c r="G1" s="60"/>
    </row>
    <row r="2" spans="1:8" ht="15.75" customHeight="1" x14ac:dyDescent="0.2"/>
    <row r="3" spans="1:8" ht="15.75" customHeight="1" x14ac:dyDescent="0.25">
      <c r="A3" s="16" t="s">
        <v>188</v>
      </c>
    </row>
    <row r="4" spans="1:8" ht="15.75" customHeight="1" x14ac:dyDescent="0.2"/>
    <row r="5" spans="1:8" ht="15.75" customHeight="1" x14ac:dyDescent="0.2"/>
    <row r="6" spans="1:8" s="27" customFormat="1" ht="15.75" customHeight="1" x14ac:dyDescent="0.2">
      <c r="B6" s="44"/>
      <c r="C6" s="44"/>
      <c r="D6" s="44"/>
      <c r="E6" s="44"/>
      <c r="F6" s="44"/>
      <c r="G6" s="113"/>
      <c r="H6" s="45"/>
    </row>
    <row r="7" spans="1:8" s="27" customFormat="1" ht="15.75" customHeight="1" x14ac:dyDescent="0.2">
      <c r="B7" s="45" t="s">
        <v>64</v>
      </c>
      <c r="C7" s="45" t="s">
        <v>65</v>
      </c>
      <c r="D7" s="45" t="s">
        <v>66</v>
      </c>
      <c r="E7" s="45" t="s">
        <v>67</v>
      </c>
      <c r="F7" s="45" t="s">
        <v>68</v>
      </c>
      <c r="G7" s="114"/>
      <c r="H7" s="45" t="s">
        <v>13</v>
      </c>
    </row>
    <row r="8" spans="1:8" s="27" customFormat="1" ht="15.75" customHeight="1" x14ac:dyDescent="0.2">
      <c r="B8" s="45"/>
      <c r="C8" s="45"/>
      <c r="D8" s="45"/>
      <c r="E8" s="45"/>
      <c r="F8" s="45"/>
      <c r="G8" s="114"/>
      <c r="H8" s="45"/>
    </row>
    <row r="9" spans="1:8" ht="15.75" customHeight="1" x14ac:dyDescent="0.2">
      <c r="A9" s="79" t="s">
        <v>207</v>
      </c>
      <c r="B9" s="80">
        <v>6130</v>
      </c>
      <c r="C9" s="80">
        <v>11071</v>
      </c>
      <c r="D9" s="80">
        <v>8105</v>
      </c>
      <c r="E9" s="80">
        <v>6814</v>
      </c>
      <c r="F9" s="80">
        <v>2173</v>
      </c>
      <c r="G9" s="115"/>
      <c r="H9" s="80">
        <f>B9+C9+D9+E9+F9</f>
        <v>34293</v>
      </c>
    </row>
    <row r="10" spans="1:8" ht="15.75" customHeight="1" x14ac:dyDescent="0.2">
      <c r="A10" s="90" t="s">
        <v>208</v>
      </c>
      <c r="B10" s="91">
        <v>3164</v>
      </c>
      <c r="C10" s="91">
        <v>6061</v>
      </c>
      <c r="D10" s="91">
        <v>8308</v>
      </c>
      <c r="E10" s="91">
        <v>12336</v>
      </c>
      <c r="F10" s="91">
        <v>4515</v>
      </c>
      <c r="G10" s="115"/>
      <c r="H10" s="91">
        <f t="shared" ref="H10:H46" si="0">B10+C10+D10+E10+F10</f>
        <v>34384</v>
      </c>
    </row>
    <row r="11" spans="1:8" ht="15.75" customHeight="1" x14ac:dyDescent="0.2">
      <c r="A11" s="83" t="s">
        <v>209</v>
      </c>
      <c r="B11" s="84">
        <v>5796</v>
      </c>
      <c r="C11" s="84">
        <v>10392</v>
      </c>
      <c r="D11" s="84">
        <v>3219</v>
      </c>
      <c r="E11" s="84">
        <v>1157</v>
      </c>
      <c r="F11" s="84">
        <v>236</v>
      </c>
      <c r="G11" s="115"/>
      <c r="H11" s="84">
        <f t="shared" si="0"/>
        <v>20800</v>
      </c>
    </row>
    <row r="12" spans="1:8" ht="15.75" customHeight="1" x14ac:dyDescent="0.2">
      <c r="A12" s="79" t="s">
        <v>26</v>
      </c>
      <c r="B12" s="80">
        <v>5724</v>
      </c>
      <c r="C12" s="80">
        <v>14855</v>
      </c>
      <c r="D12" s="80">
        <v>13741</v>
      </c>
      <c r="E12" s="80">
        <v>6313</v>
      </c>
      <c r="F12" s="80">
        <v>2386</v>
      </c>
      <c r="G12" s="115"/>
      <c r="H12" s="80">
        <f t="shared" si="0"/>
        <v>43019</v>
      </c>
    </row>
    <row r="13" spans="1:8" ht="15.75" customHeight="1" x14ac:dyDescent="0.2">
      <c r="A13" s="90" t="s">
        <v>27</v>
      </c>
      <c r="B13" s="91">
        <v>1214</v>
      </c>
      <c r="C13" s="91">
        <v>3247</v>
      </c>
      <c r="D13" s="91">
        <v>4736</v>
      </c>
      <c r="E13" s="91">
        <v>4064</v>
      </c>
      <c r="F13" s="91">
        <v>1651</v>
      </c>
      <c r="G13" s="115"/>
      <c r="H13" s="91">
        <f t="shared" si="0"/>
        <v>14912</v>
      </c>
    </row>
    <row r="14" spans="1:8" ht="15.75" customHeight="1" x14ac:dyDescent="0.2">
      <c r="A14" s="83" t="s">
        <v>28</v>
      </c>
      <c r="B14" s="84">
        <v>35</v>
      </c>
      <c r="C14" s="84">
        <v>704</v>
      </c>
      <c r="D14" s="84">
        <v>953</v>
      </c>
      <c r="E14" s="84">
        <v>675</v>
      </c>
      <c r="F14" s="84">
        <v>175</v>
      </c>
      <c r="G14" s="115"/>
      <c r="H14" s="84">
        <f t="shared" si="0"/>
        <v>2542</v>
      </c>
    </row>
    <row r="15" spans="1:8" ht="15.75" customHeight="1" x14ac:dyDescent="0.2">
      <c r="A15" s="79" t="s">
        <v>29</v>
      </c>
      <c r="B15" s="80">
        <v>1557</v>
      </c>
      <c r="C15" s="80">
        <v>3036</v>
      </c>
      <c r="D15" s="80">
        <v>880</v>
      </c>
      <c r="E15" s="80">
        <v>389</v>
      </c>
      <c r="F15" s="80">
        <v>83</v>
      </c>
      <c r="G15" s="115"/>
      <c r="H15" s="80">
        <f t="shared" si="0"/>
        <v>5945</v>
      </c>
    </row>
    <row r="16" spans="1:8" ht="15.75" customHeight="1" x14ac:dyDescent="0.2">
      <c r="A16" s="90" t="s">
        <v>30</v>
      </c>
      <c r="B16" s="91">
        <v>583</v>
      </c>
      <c r="C16" s="91">
        <v>770</v>
      </c>
      <c r="D16" s="91">
        <v>970</v>
      </c>
      <c r="E16" s="91">
        <v>892</v>
      </c>
      <c r="F16" s="91">
        <v>375</v>
      </c>
      <c r="G16" s="115"/>
      <c r="H16" s="91">
        <f t="shared" si="0"/>
        <v>3590</v>
      </c>
    </row>
    <row r="17" spans="1:8" ht="15.75" hidden="1" customHeight="1" x14ac:dyDescent="0.2">
      <c r="A17" s="31" t="s">
        <v>31</v>
      </c>
      <c r="B17" s="36">
        <v>185</v>
      </c>
      <c r="C17" s="36">
        <v>324</v>
      </c>
      <c r="D17" s="36">
        <v>581</v>
      </c>
      <c r="E17" s="36">
        <v>869</v>
      </c>
      <c r="F17" s="36">
        <v>424</v>
      </c>
      <c r="G17" s="115"/>
      <c r="H17" s="36">
        <f t="shared" si="0"/>
        <v>2383</v>
      </c>
    </row>
    <row r="18" spans="1:8" ht="15.75" hidden="1" customHeight="1" x14ac:dyDescent="0.2">
      <c r="A18" s="33" t="s">
        <v>32</v>
      </c>
      <c r="B18" s="37">
        <v>61</v>
      </c>
      <c r="C18" s="37">
        <v>248</v>
      </c>
      <c r="D18" s="37">
        <v>220</v>
      </c>
      <c r="E18" s="37">
        <v>148</v>
      </c>
      <c r="F18" s="37">
        <v>47</v>
      </c>
      <c r="G18" s="115"/>
      <c r="H18" s="37">
        <f t="shared" si="0"/>
        <v>724</v>
      </c>
    </row>
    <row r="19" spans="1:8" ht="15.75" hidden="1" customHeight="1" x14ac:dyDescent="0.2">
      <c r="A19" s="31" t="s">
        <v>33</v>
      </c>
      <c r="B19" s="36">
        <v>0</v>
      </c>
      <c r="C19" s="36">
        <v>23</v>
      </c>
      <c r="D19" s="36">
        <v>64</v>
      </c>
      <c r="E19" s="36">
        <v>141</v>
      </c>
      <c r="F19" s="36">
        <v>73</v>
      </c>
      <c r="G19" s="115"/>
      <c r="H19" s="36">
        <f t="shared" si="0"/>
        <v>301</v>
      </c>
    </row>
    <row r="20" spans="1:8" ht="15.75" hidden="1" customHeight="1" x14ac:dyDescent="0.2">
      <c r="A20" s="33" t="s">
        <v>34</v>
      </c>
      <c r="B20" s="37">
        <v>30</v>
      </c>
      <c r="C20" s="37">
        <v>82</v>
      </c>
      <c r="D20" s="37">
        <v>203</v>
      </c>
      <c r="E20" s="37">
        <v>128</v>
      </c>
      <c r="F20" s="37">
        <v>68</v>
      </c>
      <c r="G20" s="115"/>
      <c r="H20" s="37">
        <f t="shared" si="0"/>
        <v>511</v>
      </c>
    </row>
    <row r="21" spans="1:8" ht="15.75" customHeight="1" x14ac:dyDescent="0.2">
      <c r="A21" s="83" t="s">
        <v>35</v>
      </c>
      <c r="B21" s="84">
        <v>276</v>
      </c>
      <c r="C21" s="84">
        <v>677</v>
      </c>
      <c r="D21" s="84">
        <v>1068</v>
      </c>
      <c r="E21" s="84">
        <v>1286</v>
      </c>
      <c r="F21" s="84">
        <v>612</v>
      </c>
      <c r="G21" s="115"/>
      <c r="H21" s="84">
        <f>B21+C21+D21+E21+F21</f>
        <v>3919</v>
      </c>
    </row>
    <row r="22" spans="1:8" ht="15.75" customHeight="1" x14ac:dyDescent="0.2">
      <c r="A22" s="79" t="s">
        <v>36</v>
      </c>
      <c r="B22" s="80">
        <v>41</v>
      </c>
      <c r="C22" s="80">
        <v>78</v>
      </c>
      <c r="D22" s="80">
        <v>56</v>
      </c>
      <c r="E22" s="80">
        <v>134</v>
      </c>
      <c r="F22" s="80">
        <v>63</v>
      </c>
      <c r="G22" s="115"/>
      <c r="H22" s="80">
        <f t="shared" si="0"/>
        <v>372</v>
      </c>
    </row>
    <row r="23" spans="1:8" ht="15.75" customHeight="1" x14ac:dyDescent="0.2">
      <c r="A23" s="90" t="s">
        <v>37</v>
      </c>
      <c r="B23" s="91">
        <v>81</v>
      </c>
      <c r="C23" s="91">
        <v>246</v>
      </c>
      <c r="D23" s="91">
        <v>112</v>
      </c>
      <c r="E23" s="91">
        <v>16</v>
      </c>
      <c r="F23" s="91">
        <v>4</v>
      </c>
      <c r="G23" s="115"/>
      <c r="H23" s="91">
        <f t="shared" si="0"/>
        <v>459</v>
      </c>
    </row>
    <row r="24" spans="1:8" ht="15.75" customHeight="1" x14ac:dyDescent="0.2">
      <c r="A24" s="83" t="s">
        <v>38</v>
      </c>
      <c r="B24" s="84">
        <v>293</v>
      </c>
      <c r="C24" s="84">
        <v>872</v>
      </c>
      <c r="D24" s="84">
        <v>617</v>
      </c>
      <c r="E24" s="84">
        <v>494</v>
      </c>
      <c r="F24" s="84">
        <v>187</v>
      </c>
      <c r="G24" s="115"/>
      <c r="H24" s="84">
        <f t="shared" si="0"/>
        <v>2463</v>
      </c>
    </row>
    <row r="25" spans="1:8" ht="15.75" customHeight="1" x14ac:dyDescent="0.2">
      <c r="A25" s="79" t="s">
        <v>39</v>
      </c>
      <c r="B25" s="80">
        <v>1025</v>
      </c>
      <c r="C25" s="80">
        <v>1874</v>
      </c>
      <c r="D25" s="80">
        <v>1454</v>
      </c>
      <c r="E25" s="80">
        <v>948</v>
      </c>
      <c r="F25" s="80">
        <v>343</v>
      </c>
      <c r="G25" s="115"/>
      <c r="H25" s="80">
        <f t="shared" si="0"/>
        <v>5644</v>
      </c>
    </row>
    <row r="26" spans="1:8" ht="15.75" customHeight="1" x14ac:dyDescent="0.2">
      <c r="A26" s="90" t="s">
        <v>40</v>
      </c>
      <c r="B26" s="91">
        <v>2091</v>
      </c>
      <c r="C26" s="91">
        <v>5344</v>
      </c>
      <c r="D26" s="91">
        <v>2519</v>
      </c>
      <c r="E26" s="91">
        <v>1548</v>
      </c>
      <c r="F26" s="91">
        <v>935</v>
      </c>
      <c r="G26" s="115"/>
      <c r="H26" s="91">
        <f t="shared" si="0"/>
        <v>12437</v>
      </c>
    </row>
    <row r="27" spans="1:8" ht="15.75" customHeight="1" x14ac:dyDescent="0.2">
      <c r="A27" s="83" t="s">
        <v>41</v>
      </c>
      <c r="B27" s="84">
        <v>368</v>
      </c>
      <c r="C27" s="84">
        <v>673</v>
      </c>
      <c r="D27" s="84">
        <v>470</v>
      </c>
      <c r="E27" s="84">
        <v>349</v>
      </c>
      <c r="F27" s="84">
        <v>222</v>
      </c>
      <c r="G27" s="115"/>
      <c r="H27" s="84">
        <f t="shared" si="0"/>
        <v>2082</v>
      </c>
    </row>
    <row r="28" spans="1:8" ht="15.75" customHeight="1" x14ac:dyDescent="0.2">
      <c r="A28" s="79" t="s">
        <v>42</v>
      </c>
      <c r="B28" s="80">
        <v>474</v>
      </c>
      <c r="C28" s="80">
        <v>1785</v>
      </c>
      <c r="D28" s="80">
        <v>1979</v>
      </c>
      <c r="E28" s="80">
        <v>1238</v>
      </c>
      <c r="F28" s="80">
        <v>684</v>
      </c>
      <c r="G28" s="115"/>
      <c r="H28" s="80">
        <f t="shared" si="0"/>
        <v>6160</v>
      </c>
    </row>
    <row r="29" spans="1:8" ht="15.75" customHeight="1" x14ac:dyDescent="0.2">
      <c r="A29" s="90" t="s">
        <v>43</v>
      </c>
      <c r="B29" s="91">
        <v>79</v>
      </c>
      <c r="C29" s="91">
        <v>195</v>
      </c>
      <c r="D29" s="91">
        <v>238</v>
      </c>
      <c r="E29" s="91">
        <v>249</v>
      </c>
      <c r="F29" s="91">
        <v>95</v>
      </c>
      <c r="G29" s="115"/>
      <c r="H29" s="91">
        <f t="shared" si="0"/>
        <v>856</v>
      </c>
    </row>
    <row r="30" spans="1:8" ht="15.75" customHeight="1" x14ac:dyDescent="0.2">
      <c r="A30" s="83" t="s">
        <v>44</v>
      </c>
      <c r="B30" s="84">
        <v>86</v>
      </c>
      <c r="C30" s="84">
        <v>640</v>
      </c>
      <c r="D30" s="84">
        <v>1104</v>
      </c>
      <c r="E30" s="84">
        <v>909</v>
      </c>
      <c r="F30" s="84">
        <v>581</v>
      </c>
      <c r="G30" s="115"/>
      <c r="H30" s="84">
        <f t="shared" si="0"/>
        <v>3320</v>
      </c>
    </row>
    <row r="31" spans="1:8" ht="15.75" customHeight="1" x14ac:dyDescent="0.2">
      <c r="A31" s="79" t="s">
        <v>45</v>
      </c>
      <c r="B31" s="80">
        <v>19</v>
      </c>
      <c r="C31" s="80">
        <v>111</v>
      </c>
      <c r="D31" s="80">
        <v>184</v>
      </c>
      <c r="E31" s="80">
        <v>340</v>
      </c>
      <c r="F31" s="80">
        <v>233</v>
      </c>
      <c r="G31" s="115"/>
      <c r="H31" s="80">
        <f t="shared" si="0"/>
        <v>887</v>
      </c>
    </row>
    <row r="32" spans="1:8" ht="15.75" customHeight="1" x14ac:dyDescent="0.2">
      <c r="A32" s="90" t="s">
        <v>46</v>
      </c>
      <c r="B32" s="91">
        <v>48</v>
      </c>
      <c r="C32" s="91">
        <v>268</v>
      </c>
      <c r="D32" s="91">
        <v>531</v>
      </c>
      <c r="E32" s="91">
        <v>590</v>
      </c>
      <c r="F32" s="91">
        <v>278</v>
      </c>
      <c r="G32" s="115"/>
      <c r="H32" s="91">
        <f t="shared" si="0"/>
        <v>1715</v>
      </c>
    </row>
    <row r="33" spans="1:19" ht="15.75" customHeight="1" x14ac:dyDescent="0.2">
      <c r="A33" s="83" t="s">
        <v>47</v>
      </c>
      <c r="B33" s="84">
        <v>1566</v>
      </c>
      <c r="C33" s="84">
        <v>3248</v>
      </c>
      <c r="D33" s="84">
        <v>2057</v>
      </c>
      <c r="E33" s="84">
        <v>1154</v>
      </c>
      <c r="F33" s="84">
        <v>563</v>
      </c>
      <c r="G33" s="115"/>
      <c r="H33" s="84">
        <f t="shared" si="0"/>
        <v>8588</v>
      </c>
    </row>
    <row r="34" spans="1:19" ht="15.75" customHeight="1" x14ac:dyDescent="0.2">
      <c r="A34" s="79" t="s">
        <v>48</v>
      </c>
      <c r="B34" s="80">
        <v>2965</v>
      </c>
      <c r="C34" s="80">
        <v>5249</v>
      </c>
      <c r="D34" s="80">
        <v>4130</v>
      </c>
      <c r="E34" s="80">
        <v>3042</v>
      </c>
      <c r="F34" s="80">
        <v>908</v>
      </c>
      <c r="G34" s="115"/>
      <c r="H34" s="80">
        <f t="shared" si="0"/>
        <v>16294</v>
      </c>
    </row>
    <row r="35" spans="1:19" ht="15.75" customHeight="1" x14ac:dyDescent="0.2">
      <c r="A35" s="90" t="s">
        <v>49</v>
      </c>
      <c r="B35" s="91">
        <v>1646</v>
      </c>
      <c r="C35" s="91">
        <v>2901</v>
      </c>
      <c r="D35" s="91">
        <v>2186</v>
      </c>
      <c r="E35" s="91">
        <v>2269</v>
      </c>
      <c r="F35" s="91">
        <v>568</v>
      </c>
      <c r="G35" s="115"/>
      <c r="H35" s="91">
        <f t="shared" si="0"/>
        <v>9570</v>
      </c>
    </row>
    <row r="36" spans="1:19" ht="15.75" customHeight="1" x14ac:dyDescent="0.2">
      <c r="A36" s="83" t="s">
        <v>50</v>
      </c>
      <c r="B36" s="84">
        <v>4428</v>
      </c>
      <c r="C36" s="84">
        <v>11266</v>
      </c>
      <c r="D36" s="84">
        <v>7727</v>
      </c>
      <c r="E36" s="84">
        <v>4036</v>
      </c>
      <c r="F36" s="84">
        <v>987</v>
      </c>
      <c r="G36" s="115"/>
      <c r="H36" s="84">
        <f t="shared" si="0"/>
        <v>28444</v>
      </c>
    </row>
    <row r="37" spans="1:19" ht="15.75" customHeight="1" x14ac:dyDescent="0.2">
      <c r="A37" s="79" t="s">
        <v>51</v>
      </c>
      <c r="B37" s="80">
        <v>9056</v>
      </c>
      <c r="C37" s="80">
        <v>15235</v>
      </c>
      <c r="D37" s="80">
        <v>8089</v>
      </c>
      <c r="E37" s="80">
        <v>5794</v>
      </c>
      <c r="F37" s="80">
        <v>913</v>
      </c>
      <c r="G37" s="115"/>
      <c r="H37" s="80">
        <f t="shared" si="0"/>
        <v>39087</v>
      </c>
    </row>
    <row r="38" spans="1:19" ht="15.75" customHeight="1" x14ac:dyDescent="0.2">
      <c r="A38" s="90" t="s">
        <v>52</v>
      </c>
      <c r="B38" s="91">
        <v>1595</v>
      </c>
      <c r="C38" s="91">
        <v>1291</v>
      </c>
      <c r="D38" s="91">
        <v>1004</v>
      </c>
      <c r="E38" s="91">
        <v>1913</v>
      </c>
      <c r="F38" s="91">
        <v>535</v>
      </c>
      <c r="G38" s="115"/>
      <c r="H38" s="91">
        <f t="shared" si="0"/>
        <v>6338</v>
      </c>
    </row>
    <row r="39" spans="1:19" ht="15.75" customHeight="1" x14ac:dyDescent="0.2">
      <c r="A39" s="83" t="s">
        <v>53</v>
      </c>
      <c r="B39" s="84">
        <v>815</v>
      </c>
      <c r="C39" s="84">
        <v>1200</v>
      </c>
      <c r="D39" s="84">
        <v>789</v>
      </c>
      <c r="E39" s="84">
        <v>1727</v>
      </c>
      <c r="F39" s="84">
        <v>739</v>
      </c>
      <c r="G39" s="115"/>
      <c r="H39" s="84">
        <f t="shared" si="0"/>
        <v>5270</v>
      </c>
    </row>
    <row r="40" spans="1:19" ht="15.75" customHeight="1" x14ac:dyDescent="0.2">
      <c r="A40" s="79" t="s">
        <v>54</v>
      </c>
      <c r="B40" s="80">
        <v>981</v>
      </c>
      <c r="C40" s="80">
        <v>1857</v>
      </c>
      <c r="D40" s="80">
        <v>2152</v>
      </c>
      <c r="E40" s="80">
        <v>1736</v>
      </c>
      <c r="F40" s="80">
        <v>733</v>
      </c>
      <c r="G40" s="115"/>
      <c r="H40" s="80">
        <f t="shared" si="0"/>
        <v>7459</v>
      </c>
    </row>
    <row r="41" spans="1:19" ht="15.75" customHeight="1" x14ac:dyDescent="0.2">
      <c r="A41" s="90" t="s">
        <v>214</v>
      </c>
      <c r="B41" s="91">
        <v>1574</v>
      </c>
      <c r="C41" s="91">
        <v>3987</v>
      </c>
      <c r="D41" s="91">
        <v>2409</v>
      </c>
      <c r="E41" s="91">
        <v>1229</v>
      </c>
      <c r="F41" s="91">
        <v>322</v>
      </c>
      <c r="G41" s="115"/>
      <c r="H41" s="91">
        <f t="shared" si="0"/>
        <v>9521</v>
      </c>
    </row>
    <row r="42" spans="1:19" ht="15.75" customHeight="1" x14ac:dyDescent="0.2">
      <c r="A42" s="83" t="s">
        <v>55</v>
      </c>
      <c r="B42" s="84">
        <v>1455</v>
      </c>
      <c r="C42" s="84">
        <v>2621</v>
      </c>
      <c r="D42" s="84">
        <v>1179</v>
      </c>
      <c r="E42" s="84">
        <v>162</v>
      </c>
      <c r="F42" s="84">
        <v>13</v>
      </c>
      <c r="G42" s="115"/>
      <c r="H42" s="84">
        <f t="shared" si="0"/>
        <v>5430</v>
      </c>
    </row>
    <row r="43" spans="1:19" ht="15.75" customHeight="1" x14ac:dyDescent="0.2">
      <c r="A43" s="79" t="s">
        <v>56</v>
      </c>
      <c r="B43" s="80">
        <v>326</v>
      </c>
      <c r="C43" s="80">
        <v>384</v>
      </c>
      <c r="D43" s="80">
        <v>407</v>
      </c>
      <c r="E43" s="80">
        <v>266</v>
      </c>
      <c r="F43" s="80">
        <v>51</v>
      </c>
      <c r="G43" s="115"/>
      <c r="H43" s="80">
        <f t="shared" si="0"/>
        <v>1434</v>
      </c>
    </row>
    <row r="44" spans="1:19" ht="15.75" customHeight="1" x14ac:dyDescent="0.2">
      <c r="A44" s="90" t="s">
        <v>57</v>
      </c>
      <c r="B44" s="91">
        <v>1630</v>
      </c>
      <c r="C44" s="91">
        <v>971</v>
      </c>
      <c r="D44" s="91">
        <v>797</v>
      </c>
      <c r="E44" s="91">
        <v>715</v>
      </c>
      <c r="F44" s="91">
        <v>238</v>
      </c>
      <c r="G44" s="115"/>
      <c r="H44" s="91">
        <f t="shared" si="0"/>
        <v>4351</v>
      </c>
    </row>
    <row r="45" spans="1:19" ht="15.75" customHeight="1" x14ac:dyDescent="0.2">
      <c r="A45" s="83" t="s">
        <v>58</v>
      </c>
      <c r="B45" s="84">
        <v>1551</v>
      </c>
      <c r="C45" s="84">
        <v>1328</v>
      </c>
      <c r="D45" s="84">
        <v>558</v>
      </c>
      <c r="E45" s="84">
        <v>254</v>
      </c>
      <c r="F45" s="84">
        <v>62</v>
      </c>
      <c r="G45" s="115"/>
      <c r="H45" s="84">
        <f t="shared" si="0"/>
        <v>3753</v>
      </c>
    </row>
    <row r="46" spans="1:19" ht="15.75" customHeight="1" x14ac:dyDescent="0.2">
      <c r="A46" s="79" t="s">
        <v>59</v>
      </c>
      <c r="B46" s="80">
        <v>3192</v>
      </c>
      <c r="C46" s="80">
        <v>8966</v>
      </c>
      <c r="D46" s="80">
        <v>6641</v>
      </c>
      <c r="E46" s="80">
        <v>4076</v>
      </c>
      <c r="F46" s="80">
        <v>1909</v>
      </c>
      <c r="G46" s="115"/>
      <c r="H46" s="80">
        <f t="shared" si="0"/>
        <v>24784</v>
      </c>
      <c r="I46" s="37"/>
    </row>
    <row r="47" spans="1:19" ht="15.75" customHeight="1" x14ac:dyDescent="0.2">
      <c r="A47" s="38"/>
      <c r="B47" s="32"/>
      <c r="C47" s="23"/>
      <c r="D47" s="23"/>
      <c r="E47" s="32"/>
      <c r="F47" s="23"/>
      <c r="G47" s="2"/>
      <c r="H47" s="32"/>
    </row>
    <row r="48" spans="1:19" ht="15.75" customHeight="1" x14ac:dyDescent="0.2">
      <c r="A48" s="88" t="s">
        <v>20</v>
      </c>
      <c r="B48" s="89">
        <f t="shared" ref="B48:F48" si="1">SUM(B9:B46)-SUM(B17:B20)</f>
        <v>61864</v>
      </c>
      <c r="C48" s="89">
        <f t="shared" si="1"/>
        <v>123403</v>
      </c>
      <c r="D48" s="89">
        <f t="shared" si="1"/>
        <v>91369</v>
      </c>
      <c r="E48" s="89">
        <f t="shared" si="1"/>
        <v>69114</v>
      </c>
      <c r="F48" s="89">
        <f t="shared" si="1"/>
        <v>24372</v>
      </c>
      <c r="G48" s="116"/>
      <c r="H48" s="89">
        <f>SUM(H9:H46)-SUM(H17:H20)</f>
        <v>370122</v>
      </c>
      <c r="I48" s="23"/>
      <c r="K48" s="34"/>
      <c r="M48" s="23"/>
      <c r="N48" s="34"/>
      <c r="O48" s="34"/>
      <c r="P48" s="34"/>
      <c r="Q48" s="34"/>
      <c r="R48" s="34"/>
      <c r="S48" s="34"/>
    </row>
    <row r="49" spans="1:21" ht="15.75" customHeight="1" x14ac:dyDescent="0.2">
      <c r="B49" s="32"/>
      <c r="C49" s="23"/>
      <c r="D49" s="23"/>
      <c r="E49" s="32"/>
      <c r="F49" s="23"/>
      <c r="G49" s="2"/>
      <c r="H49" s="32"/>
    </row>
    <row r="50" spans="1:21" ht="15.75" customHeight="1" x14ac:dyDescent="0.2">
      <c r="A50" s="109" t="s">
        <v>60</v>
      </c>
      <c r="B50" s="91">
        <v>9294</v>
      </c>
      <c r="C50" s="91">
        <v>17132</v>
      </c>
      <c r="D50" s="91">
        <v>16413</v>
      </c>
      <c r="E50" s="91">
        <v>19150</v>
      </c>
      <c r="F50" s="91">
        <v>6688</v>
      </c>
      <c r="G50" s="104"/>
      <c r="H50" s="91">
        <f>B50+C50+D50+E50+F50</f>
        <v>68677</v>
      </c>
      <c r="I50" s="37"/>
      <c r="J50" s="34"/>
      <c r="K50" s="34"/>
      <c r="L50" s="34"/>
      <c r="M50" s="34"/>
      <c r="N50" s="34"/>
      <c r="O50" s="34"/>
      <c r="P50" s="34"/>
      <c r="Q50" s="34"/>
      <c r="R50" s="34"/>
    </row>
    <row r="51" spans="1:21" s="34" customFormat="1" ht="15.75" customHeight="1" x14ac:dyDescent="0.2">
      <c r="A51" s="111" t="s">
        <v>61</v>
      </c>
      <c r="B51" s="84">
        <v>9113</v>
      </c>
      <c r="C51" s="84">
        <v>22612</v>
      </c>
      <c r="D51" s="84">
        <v>21280</v>
      </c>
      <c r="E51" s="84">
        <v>12333</v>
      </c>
      <c r="F51" s="84">
        <v>4670</v>
      </c>
      <c r="G51" s="104"/>
      <c r="H51" s="84">
        <f>B51+C51+D51+E51+F51</f>
        <v>70008</v>
      </c>
      <c r="I51" s="37"/>
      <c r="S51" s="24"/>
      <c r="T51" s="24"/>
      <c r="U51" s="24"/>
    </row>
    <row r="52" spans="1:21" ht="15" x14ac:dyDescent="0.2">
      <c r="A52" s="112" t="s">
        <v>62</v>
      </c>
      <c r="B52" s="80">
        <v>19690</v>
      </c>
      <c r="C52" s="80">
        <v>35942</v>
      </c>
      <c r="D52" s="80">
        <v>23136</v>
      </c>
      <c r="E52" s="80">
        <v>17054</v>
      </c>
      <c r="F52" s="80">
        <v>3911</v>
      </c>
      <c r="G52" s="104"/>
      <c r="H52" s="80">
        <f>B52+C52+D52+E52+F52</f>
        <v>99733</v>
      </c>
      <c r="I52" s="37"/>
      <c r="J52" s="24"/>
      <c r="K52" s="24"/>
    </row>
    <row r="53" spans="1:21" x14ac:dyDescent="0.2">
      <c r="A53" s="27" t="s">
        <v>63</v>
      </c>
    </row>
  </sheetData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U53"/>
  <sheetViews>
    <sheetView showGridLines="0" zoomScaleNormal="100" workbookViewId="0">
      <selection activeCell="F9" sqref="F9:F52"/>
    </sheetView>
  </sheetViews>
  <sheetFormatPr defaultRowHeight="12.75" x14ac:dyDescent="0.2"/>
  <cols>
    <col min="1" max="1" width="17.140625" style="27" customWidth="1"/>
    <col min="2" max="6" width="9.7109375" customWidth="1"/>
    <col min="7" max="7" width="1.140625" customWidth="1"/>
    <col min="8" max="8" width="9.7109375" customWidth="1"/>
    <col min="9" max="12" width="1" customWidth="1"/>
  </cols>
  <sheetData>
    <row r="1" spans="1:8" s="24" customFormat="1" ht="15.75" customHeight="1" x14ac:dyDescent="0.25">
      <c r="A1" s="16" t="s">
        <v>21</v>
      </c>
    </row>
    <row r="2" spans="1:8" ht="15.75" customHeight="1" x14ac:dyDescent="0.2"/>
    <row r="3" spans="1:8" ht="15.75" customHeight="1" x14ac:dyDescent="0.25">
      <c r="A3" s="16" t="s">
        <v>180</v>
      </c>
    </row>
    <row r="4" spans="1:8" ht="15.75" customHeight="1" x14ac:dyDescent="0.2"/>
    <row r="5" spans="1:8" ht="15.75" customHeight="1" x14ac:dyDescent="0.2"/>
    <row r="6" spans="1:8" s="27" customFormat="1" ht="15.75" customHeight="1" x14ac:dyDescent="0.2">
      <c r="B6" s="44"/>
      <c r="C6" s="44"/>
      <c r="D6" s="44"/>
      <c r="E6" s="44"/>
      <c r="F6" s="44"/>
      <c r="G6" s="44"/>
      <c r="H6" s="45"/>
    </row>
    <row r="7" spans="1:8" s="27" customFormat="1" ht="15.75" customHeight="1" x14ac:dyDescent="0.2">
      <c r="B7" s="45" t="s">
        <v>64</v>
      </c>
      <c r="C7" s="45" t="s">
        <v>65</v>
      </c>
      <c r="D7" s="45" t="s">
        <v>66</v>
      </c>
      <c r="E7" s="45" t="s">
        <v>67</v>
      </c>
      <c r="F7" s="45" t="s">
        <v>68</v>
      </c>
      <c r="G7" s="45"/>
      <c r="H7" s="45" t="s">
        <v>13</v>
      </c>
    </row>
    <row r="8" spans="1:8" s="27" customFormat="1" ht="15.75" customHeight="1" x14ac:dyDescent="0.2">
      <c r="B8" s="45"/>
      <c r="C8" s="45"/>
      <c r="D8" s="45"/>
      <c r="E8" s="45"/>
      <c r="F8" s="45"/>
      <c r="G8" s="45"/>
      <c r="H8" s="45"/>
    </row>
    <row r="9" spans="1:8" ht="15.75" customHeight="1" x14ac:dyDescent="0.2">
      <c r="A9" s="79" t="s">
        <v>207</v>
      </c>
      <c r="B9" s="80">
        <v>635</v>
      </c>
      <c r="C9" s="80">
        <v>274</v>
      </c>
      <c r="D9" s="80">
        <v>71</v>
      </c>
      <c r="E9" s="80">
        <v>90</v>
      </c>
      <c r="F9" s="80">
        <v>69</v>
      </c>
      <c r="G9" s="115"/>
      <c r="H9" s="80">
        <f t="shared" ref="H9:H46" si="0">B9+C9+D9+E9+F9</f>
        <v>1139</v>
      </c>
    </row>
    <row r="10" spans="1:8" ht="15.75" customHeight="1" x14ac:dyDescent="0.2">
      <c r="A10" s="90" t="s">
        <v>208</v>
      </c>
      <c r="B10" s="91">
        <v>224</v>
      </c>
      <c r="C10" s="91">
        <v>152</v>
      </c>
      <c r="D10" s="91">
        <v>107</v>
      </c>
      <c r="E10" s="91">
        <v>192</v>
      </c>
      <c r="F10" s="91">
        <v>159</v>
      </c>
      <c r="G10" s="115"/>
      <c r="H10" s="91">
        <f t="shared" si="0"/>
        <v>834</v>
      </c>
    </row>
    <row r="11" spans="1:8" ht="15.75" customHeight="1" x14ac:dyDescent="0.2">
      <c r="A11" s="83" t="s">
        <v>209</v>
      </c>
      <c r="B11" s="84">
        <v>860</v>
      </c>
      <c r="C11" s="84">
        <v>522</v>
      </c>
      <c r="D11" s="84">
        <v>88</v>
      </c>
      <c r="E11" s="84">
        <v>27</v>
      </c>
      <c r="F11" s="84">
        <v>14</v>
      </c>
      <c r="G11" s="115"/>
      <c r="H11" s="84">
        <f t="shared" si="0"/>
        <v>1511</v>
      </c>
    </row>
    <row r="12" spans="1:8" ht="15.75" customHeight="1" x14ac:dyDescent="0.2">
      <c r="A12" s="79" t="s">
        <v>26</v>
      </c>
      <c r="B12" s="80">
        <v>1376</v>
      </c>
      <c r="C12" s="80">
        <v>1408</v>
      </c>
      <c r="D12" s="80">
        <v>557</v>
      </c>
      <c r="E12" s="80">
        <v>291</v>
      </c>
      <c r="F12" s="80">
        <v>165</v>
      </c>
      <c r="G12" s="115"/>
      <c r="H12" s="80">
        <f t="shared" si="0"/>
        <v>3797</v>
      </c>
    </row>
    <row r="13" spans="1:8" ht="15.75" customHeight="1" x14ac:dyDescent="0.2">
      <c r="A13" s="90" t="s">
        <v>27</v>
      </c>
      <c r="B13" s="91">
        <v>213</v>
      </c>
      <c r="C13" s="91">
        <v>166</v>
      </c>
      <c r="D13" s="91">
        <v>84</v>
      </c>
      <c r="E13" s="91">
        <v>59</v>
      </c>
      <c r="F13" s="91">
        <v>46</v>
      </c>
      <c r="G13" s="115"/>
      <c r="H13" s="91">
        <f t="shared" si="0"/>
        <v>568</v>
      </c>
    </row>
    <row r="14" spans="1:8" ht="15.75" customHeight="1" x14ac:dyDescent="0.2">
      <c r="A14" s="83" t="s">
        <v>28</v>
      </c>
      <c r="B14" s="84">
        <v>4</v>
      </c>
      <c r="C14" s="84">
        <v>30</v>
      </c>
      <c r="D14" s="84">
        <v>26</v>
      </c>
      <c r="E14" s="84">
        <v>23</v>
      </c>
      <c r="F14" s="84">
        <v>7</v>
      </c>
      <c r="G14" s="115"/>
      <c r="H14" s="84">
        <f t="shared" si="0"/>
        <v>90</v>
      </c>
    </row>
    <row r="15" spans="1:8" ht="15.75" customHeight="1" x14ac:dyDescent="0.2">
      <c r="A15" s="79" t="s">
        <v>29</v>
      </c>
      <c r="B15" s="80">
        <v>339</v>
      </c>
      <c r="C15" s="80">
        <v>314</v>
      </c>
      <c r="D15" s="80">
        <v>46</v>
      </c>
      <c r="E15" s="80">
        <v>28</v>
      </c>
      <c r="F15" s="80">
        <v>4</v>
      </c>
      <c r="G15" s="115"/>
      <c r="H15" s="80">
        <f t="shared" si="0"/>
        <v>731</v>
      </c>
    </row>
    <row r="16" spans="1:8" ht="15.75" customHeight="1" x14ac:dyDescent="0.2">
      <c r="A16" s="90" t="s">
        <v>30</v>
      </c>
      <c r="B16" s="91">
        <v>157</v>
      </c>
      <c r="C16" s="91">
        <v>97</v>
      </c>
      <c r="D16" s="91">
        <v>48</v>
      </c>
      <c r="E16" s="91">
        <v>22</v>
      </c>
      <c r="F16" s="91">
        <v>15</v>
      </c>
      <c r="G16" s="115"/>
      <c r="H16" s="91">
        <f t="shared" si="0"/>
        <v>339</v>
      </c>
    </row>
    <row r="17" spans="1:8" ht="15.75" hidden="1" customHeight="1" x14ac:dyDescent="0.2">
      <c r="A17" s="31" t="s">
        <v>31</v>
      </c>
      <c r="B17" s="36">
        <v>23</v>
      </c>
      <c r="C17" s="36">
        <v>18</v>
      </c>
      <c r="D17" s="36">
        <v>4</v>
      </c>
      <c r="E17" s="36">
        <v>13</v>
      </c>
      <c r="F17" s="36">
        <v>17</v>
      </c>
      <c r="G17" s="115"/>
      <c r="H17" s="36">
        <f t="shared" si="0"/>
        <v>75</v>
      </c>
    </row>
    <row r="18" spans="1:8" ht="15.75" hidden="1" customHeight="1" x14ac:dyDescent="0.2">
      <c r="A18" s="33" t="s">
        <v>32</v>
      </c>
      <c r="B18" s="37">
        <v>11</v>
      </c>
      <c r="C18" s="37">
        <v>18</v>
      </c>
      <c r="D18" s="37">
        <v>6</v>
      </c>
      <c r="E18" s="37">
        <v>2</v>
      </c>
      <c r="F18" s="37">
        <v>1</v>
      </c>
      <c r="G18" s="115"/>
      <c r="H18" s="37">
        <f t="shared" si="0"/>
        <v>38</v>
      </c>
    </row>
    <row r="19" spans="1:8" ht="15.75" hidden="1" customHeight="1" x14ac:dyDescent="0.2">
      <c r="A19" s="31" t="s">
        <v>33</v>
      </c>
      <c r="B19" s="36">
        <v>0</v>
      </c>
      <c r="C19" s="36">
        <v>1</v>
      </c>
      <c r="D19" s="36">
        <v>2</v>
      </c>
      <c r="E19" s="36">
        <v>1</v>
      </c>
      <c r="F19" s="36">
        <v>3</v>
      </c>
      <c r="G19" s="115"/>
      <c r="H19" s="36">
        <f t="shared" si="0"/>
        <v>7</v>
      </c>
    </row>
    <row r="20" spans="1:8" ht="15.75" hidden="1" customHeight="1" x14ac:dyDescent="0.2">
      <c r="A20" s="33" t="s">
        <v>34</v>
      </c>
      <c r="B20" s="37">
        <v>4</v>
      </c>
      <c r="C20" s="37">
        <v>5</v>
      </c>
      <c r="D20" s="37">
        <v>3</v>
      </c>
      <c r="E20" s="37">
        <v>5</v>
      </c>
      <c r="F20" s="37">
        <v>4</v>
      </c>
      <c r="G20" s="115"/>
      <c r="H20" s="37">
        <f t="shared" si="0"/>
        <v>21</v>
      </c>
    </row>
    <row r="21" spans="1:8" ht="15.75" customHeight="1" x14ac:dyDescent="0.2">
      <c r="A21" s="83" t="s">
        <v>35</v>
      </c>
      <c r="B21" s="84">
        <v>38</v>
      </c>
      <c r="C21" s="84">
        <v>42</v>
      </c>
      <c r="D21" s="84">
        <v>15</v>
      </c>
      <c r="E21" s="84">
        <v>21</v>
      </c>
      <c r="F21" s="84">
        <v>25</v>
      </c>
      <c r="G21" s="115"/>
      <c r="H21" s="84">
        <f t="shared" si="0"/>
        <v>141</v>
      </c>
    </row>
    <row r="22" spans="1:8" ht="15.75" customHeight="1" x14ac:dyDescent="0.2">
      <c r="A22" s="79" t="s">
        <v>36</v>
      </c>
      <c r="B22" s="80">
        <v>5</v>
      </c>
      <c r="C22" s="80">
        <v>5</v>
      </c>
      <c r="D22" s="80">
        <v>0</v>
      </c>
      <c r="E22" s="80">
        <v>1</v>
      </c>
      <c r="F22" s="80">
        <v>4</v>
      </c>
      <c r="G22" s="115"/>
      <c r="H22" s="80">
        <f t="shared" si="0"/>
        <v>15</v>
      </c>
    </row>
    <row r="23" spans="1:8" ht="15.75" customHeight="1" x14ac:dyDescent="0.2">
      <c r="A23" s="90" t="s">
        <v>37</v>
      </c>
      <c r="B23" s="91">
        <v>4</v>
      </c>
      <c r="C23" s="91">
        <v>7</v>
      </c>
      <c r="D23" s="91">
        <v>2</v>
      </c>
      <c r="E23" s="91">
        <v>0</v>
      </c>
      <c r="F23" s="91">
        <v>0</v>
      </c>
      <c r="G23" s="115"/>
      <c r="H23" s="91">
        <f t="shared" si="0"/>
        <v>13</v>
      </c>
    </row>
    <row r="24" spans="1:8" ht="15.75" customHeight="1" x14ac:dyDescent="0.2">
      <c r="A24" s="83" t="s">
        <v>38</v>
      </c>
      <c r="B24" s="84">
        <v>10</v>
      </c>
      <c r="C24" s="84">
        <v>12</v>
      </c>
      <c r="D24" s="84">
        <v>7</v>
      </c>
      <c r="E24" s="84">
        <v>4</v>
      </c>
      <c r="F24" s="84">
        <v>3</v>
      </c>
      <c r="G24" s="115"/>
      <c r="H24" s="84">
        <f t="shared" si="0"/>
        <v>36</v>
      </c>
    </row>
    <row r="25" spans="1:8" ht="15.75" customHeight="1" x14ac:dyDescent="0.2">
      <c r="A25" s="79" t="s">
        <v>39</v>
      </c>
      <c r="B25" s="80">
        <v>125</v>
      </c>
      <c r="C25" s="80">
        <v>56</v>
      </c>
      <c r="D25" s="80">
        <v>11</v>
      </c>
      <c r="E25" s="80">
        <v>11</v>
      </c>
      <c r="F25" s="80">
        <v>7</v>
      </c>
      <c r="G25" s="115"/>
      <c r="H25" s="80">
        <f t="shared" si="0"/>
        <v>210</v>
      </c>
    </row>
    <row r="26" spans="1:8" ht="15.75" customHeight="1" x14ac:dyDescent="0.2">
      <c r="A26" s="90" t="s">
        <v>40</v>
      </c>
      <c r="B26" s="91">
        <v>89</v>
      </c>
      <c r="C26" s="91">
        <v>105</v>
      </c>
      <c r="D26" s="91">
        <v>10</v>
      </c>
      <c r="E26" s="91">
        <v>3</v>
      </c>
      <c r="F26" s="91">
        <v>3</v>
      </c>
      <c r="G26" s="115"/>
      <c r="H26" s="91">
        <f t="shared" si="0"/>
        <v>210</v>
      </c>
    </row>
    <row r="27" spans="1:8" ht="15.75" customHeight="1" x14ac:dyDescent="0.2">
      <c r="A27" s="83" t="s">
        <v>41</v>
      </c>
      <c r="B27" s="84">
        <v>10</v>
      </c>
      <c r="C27" s="84">
        <v>8</v>
      </c>
      <c r="D27" s="84">
        <v>3</v>
      </c>
      <c r="E27" s="84">
        <v>3</v>
      </c>
      <c r="F27" s="84">
        <v>4</v>
      </c>
      <c r="G27" s="115"/>
      <c r="H27" s="84">
        <f t="shared" si="0"/>
        <v>28</v>
      </c>
    </row>
    <row r="28" spans="1:8" ht="15.75" customHeight="1" x14ac:dyDescent="0.2">
      <c r="A28" s="79" t="s">
        <v>42</v>
      </c>
      <c r="B28" s="80">
        <v>114</v>
      </c>
      <c r="C28" s="80">
        <v>113</v>
      </c>
      <c r="D28" s="80">
        <v>61</v>
      </c>
      <c r="E28" s="80">
        <v>40</v>
      </c>
      <c r="F28" s="80">
        <v>44</v>
      </c>
      <c r="G28" s="115"/>
      <c r="H28" s="80">
        <f t="shared" si="0"/>
        <v>372</v>
      </c>
    </row>
    <row r="29" spans="1:8" ht="15.75" customHeight="1" x14ac:dyDescent="0.2">
      <c r="A29" s="90" t="s">
        <v>43</v>
      </c>
      <c r="B29" s="91">
        <v>1</v>
      </c>
      <c r="C29" s="91">
        <v>2</v>
      </c>
      <c r="D29" s="91">
        <v>1</v>
      </c>
      <c r="E29" s="91">
        <v>2</v>
      </c>
      <c r="F29" s="91">
        <v>2</v>
      </c>
      <c r="G29" s="115"/>
      <c r="H29" s="91">
        <f t="shared" si="0"/>
        <v>8</v>
      </c>
    </row>
    <row r="30" spans="1:8" ht="15.75" customHeight="1" x14ac:dyDescent="0.2">
      <c r="A30" s="83" t="s">
        <v>44</v>
      </c>
      <c r="B30" s="84">
        <v>14</v>
      </c>
      <c r="C30" s="84">
        <v>46</v>
      </c>
      <c r="D30" s="84">
        <v>41</v>
      </c>
      <c r="E30" s="84">
        <v>24</v>
      </c>
      <c r="F30" s="84">
        <v>12</v>
      </c>
      <c r="G30" s="115"/>
      <c r="H30" s="84">
        <f t="shared" si="0"/>
        <v>137</v>
      </c>
    </row>
    <row r="31" spans="1:8" ht="15.75" customHeight="1" x14ac:dyDescent="0.2">
      <c r="A31" s="79" t="s">
        <v>45</v>
      </c>
      <c r="B31" s="80">
        <v>5</v>
      </c>
      <c r="C31" s="80">
        <v>5</v>
      </c>
      <c r="D31" s="80">
        <v>5</v>
      </c>
      <c r="E31" s="80">
        <v>4</v>
      </c>
      <c r="F31" s="80">
        <v>8</v>
      </c>
      <c r="G31" s="115"/>
      <c r="H31" s="80">
        <f t="shared" si="0"/>
        <v>27</v>
      </c>
    </row>
    <row r="32" spans="1:8" ht="15.75" customHeight="1" x14ac:dyDescent="0.2">
      <c r="A32" s="90" t="s">
        <v>46</v>
      </c>
      <c r="B32" s="91">
        <v>14</v>
      </c>
      <c r="C32" s="91">
        <v>21</v>
      </c>
      <c r="D32" s="91">
        <v>4</v>
      </c>
      <c r="E32" s="91">
        <v>12</v>
      </c>
      <c r="F32" s="91">
        <v>5</v>
      </c>
      <c r="G32" s="115"/>
      <c r="H32" s="91">
        <f t="shared" si="0"/>
        <v>56</v>
      </c>
    </row>
    <row r="33" spans="1:19" ht="15.75" customHeight="1" x14ac:dyDescent="0.2">
      <c r="A33" s="83" t="s">
        <v>47</v>
      </c>
      <c r="B33" s="84">
        <v>178</v>
      </c>
      <c r="C33" s="84">
        <v>158</v>
      </c>
      <c r="D33" s="84">
        <v>49</v>
      </c>
      <c r="E33" s="84">
        <v>20</v>
      </c>
      <c r="F33" s="84">
        <v>15</v>
      </c>
      <c r="G33" s="115"/>
      <c r="H33" s="84">
        <f t="shared" si="0"/>
        <v>420</v>
      </c>
    </row>
    <row r="34" spans="1:19" ht="15.75" customHeight="1" x14ac:dyDescent="0.2">
      <c r="A34" s="79" t="s">
        <v>48</v>
      </c>
      <c r="B34" s="80">
        <v>91</v>
      </c>
      <c r="C34" s="80">
        <v>89</v>
      </c>
      <c r="D34" s="80">
        <v>41</v>
      </c>
      <c r="E34" s="80">
        <v>29</v>
      </c>
      <c r="F34" s="80">
        <v>20</v>
      </c>
      <c r="G34" s="115"/>
      <c r="H34" s="80">
        <f t="shared" si="0"/>
        <v>270</v>
      </c>
    </row>
    <row r="35" spans="1:19" ht="15.75" customHeight="1" x14ac:dyDescent="0.2">
      <c r="A35" s="90" t="s">
        <v>49</v>
      </c>
      <c r="B35" s="91">
        <v>68</v>
      </c>
      <c r="C35" s="91">
        <v>54</v>
      </c>
      <c r="D35" s="91">
        <v>29</v>
      </c>
      <c r="E35" s="91">
        <v>43</v>
      </c>
      <c r="F35" s="91">
        <v>24</v>
      </c>
      <c r="G35" s="115"/>
      <c r="H35" s="91">
        <f t="shared" si="0"/>
        <v>218</v>
      </c>
    </row>
    <row r="36" spans="1:19" ht="15.75" customHeight="1" x14ac:dyDescent="0.2">
      <c r="A36" s="83" t="s">
        <v>50</v>
      </c>
      <c r="B36" s="84">
        <v>572</v>
      </c>
      <c r="C36" s="84">
        <v>526</v>
      </c>
      <c r="D36" s="84">
        <v>221</v>
      </c>
      <c r="E36" s="84">
        <v>123</v>
      </c>
      <c r="F36" s="84">
        <v>40</v>
      </c>
      <c r="G36" s="115"/>
      <c r="H36" s="84">
        <f t="shared" si="0"/>
        <v>1482</v>
      </c>
    </row>
    <row r="37" spans="1:19" ht="15.75" customHeight="1" x14ac:dyDescent="0.2">
      <c r="A37" s="79" t="s">
        <v>51</v>
      </c>
      <c r="B37" s="80">
        <v>702</v>
      </c>
      <c r="C37" s="80">
        <v>477</v>
      </c>
      <c r="D37" s="80">
        <v>182</v>
      </c>
      <c r="E37" s="80">
        <v>168</v>
      </c>
      <c r="F37" s="80">
        <v>56</v>
      </c>
      <c r="G37" s="115"/>
      <c r="H37" s="80">
        <f t="shared" si="0"/>
        <v>1585</v>
      </c>
    </row>
    <row r="38" spans="1:19" ht="15.75" customHeight="1" x14ac:dyDescent="0.2">
      <c r="A38" s="90" t="s">
        <v>52</v>
      </c>
      <c r="B38" s="91">
        <v>224</v>
      </c>
      <c r="C38" s="91">
        <v>60</v>
      </c>
      <c r="D38" s="91">
        <v>23</v>
      </c>
      <c r="E38" s="91">
        <v>61</v>
      </c>
      <c r="F38" s="91">
        <v>42</v>
      </c>
      <c r="G38" s="115"/>
      <c r="H38" s="91">
        <f>B38+C38+D38+E38+F38</f>
        <v>410</v>
      </c>
    </row>
    <row r="39" spans="1:19" ht="15.75" customHeight="1" x14ac:dyDescent="0.2">
      <c r="A39" s="83" t="s">
        <v>53</v>
      </c>
      <c r="B39" s="84">
        <v>99</v>
      </c>
      <c r="C39" s="84">
        <v>80</v>
      </c>
      <c r="D39" s="84">
        <v>18</v>
      </c>
      <c r="E39" s="84">
        <v>34</v>
      </c>
      <c r="F39" s="84">
        <v>37</v>
      </c>
      <c r="G39" s="115"/>
      <c r="H39" s="84">
        <f>B39+C39+D39+E39+F39</f>
        <v>268</v>
      </c>
    </row>
    <row r="40" spans="1:19" ht="15.75" customHeight="1" x14ac:dyDescent="0.2">
      <c r="A40" s="79" t="s">
        <v>54</v>
      </c>
      <c r="B40" s="80">
        <v>139</v>
      </c>
      <c r="C40" s="80">
        <v>103</v>
      </c>
      <c r="D40" s="80">
        <v>87</v>
      </c>
      <c r="E40" s="80">
        <v>70</v>
      </c>
      <c r="F40" s="80">
        <v>59</v>
      </c>
      <c r="G40" s="115"/>
      <c r="H40" s="80">
        <f>B40+C40+D40+E40+F40</f>
        <v>458</v>
      </c>
    </row>
    <row r="41" spans="1:19" ht="15.75" customHeight="1" x14ac:dyDescent="0.2">
      <c r="A41" s="90" t="s">
        <v>214</v>
      </c>
      <c r="B41" s="91">
        <v>134</v>
      </c>
      <c r="C41" s="91">
        <v>84</v>
      </c>
      <c r="D41" s="91">
        <v>39</v>
      </c>
      <c r="E41" s="91">
        <v>27</v>
      </c>
      <c r="F41" s="91">
        <v>8</v>
      </c>
      <c r="G41" s="115"/>
      <c r="H41" s="91">
        <f>B41+C41+D41+E41+F41</f>
        <v>292</v>
      </c>
    </row>
    <row r="42" spans="1:19" ht="15.75" customHeight="1" x14ac:dyDescent="0.2">
      <c r="A42" s="83" t="s">
        <v>55</v>
      </c>
      <c r="B42" s="84">
        <v>216</v>
      </c>
      <c r="C42" s="84">
        <v>142</v>
      </c>
      <c r="D42" s="84">
        <v>49</v>
      </c>
      <c r="E42" s="84">
        <v>7</v>
      </c>
      <c r="F42" s="84">
        <v>1</v>
      </c>
      <c r="G42" s="115"/>
      <c r="H42" s="84">
        <f t="shared" si="0"/>
        <v>415</v>
      </c>
    </row>
    <row r="43" spans="1:19" ht="15.75" customHeight="1" x14ac:dyDescent="0.2">
      <c r="A43" s="79" t="s">
        <v>56</v>
      </c>
      <c r="B43" s="80">
        <v>48</v>
      </c>
      <c r="C43" s="80">
        <v>16</v>
      </c>
      <c r="D43" s="80">
        <v>16</v>
      </c>
      <c r="E43" s="80">
        <v>13</v>
      </c>
      <c r="F43" s="80">
        <v>5</v>
      </c>
      <c r="G43" s="115"/>
      <c r="H43" s="80">
        <f t="shared" si="0"/>
        <v>98</v>
      </c>
    </row>
    <row r="44" spans="1:19" ht="15.75" customHeight="1" x14ac:dyDescent="0.2">
      <c r="A44" s="90" t="s">
        <v>57</v>
      </c>
      <c r="B44" s="91">
        <v>350</v>
      </c>
      <c r="C44" s="91">
        <v>107</v>
      </c>
      <c r="D44" s="91">
        <v>43</v>
      </c>
      <c r="E44" s="91">
        <v>45</v>
      </c>
      <c r="F44" s="91">
        <v>17</v>
      </c>
      <c r="G44" s="115"/>
      <c r="H44" s="91">
        <f t="shared" si="0"/>
        <v>562</v>
      </c>
    </row>
    <row r="45" spans="1:19" ht="15.75" customHeight="1" x14ac:dyDescent="0.2">
      <c r="A45" s="83" t="s">
        <v>58</v>
      </c>
      <c r="B45" s="84">
        <v>265</v>
      </c>
      <c r="C45" s="84">
        <v>79</v>
      </c>
      <c r="D45" s="84">
        <v>22</v>
      </c>
      <c r="E45" s="84">
        <v>12</v>
      </c>
      <c r="F45" s="84">
        <v>4</v>
      </c>
      <c r="G45" s="115"/>
      <c r="H45" s="84">
        <f t="shared" si="0"/>
        <v>382</v>
      </c>
    </row>
    <row r="46" spans="1:19" ht="15.75" customHeight="1" x14ac:dyDescent="0.2">
      <c r="A46" s="79" t="s">
        <v>59</v>
      </c>
      <c r="B46" s="80">
        <v>422</v>
      </c>
      <c r="C46" s="80">
        <v>530</v>
      </c>
      <c r="D46" s="80">
        <v>271</v>
      </c>
      <c r="E46" s="80">
        <v>219</v>
      </c>
      <c r="F46" s="80">
        <v>156</v>
      </c>
      <c r="G46" s="115"/>
      <c r="H46" s="80">
        <f t="shared" si="0"/>
        <v>1598</v>
      </c>
    </row>
    <row r="47" spans="1:19" ht="15.75" customHeight="1" x14ac:dyDescent="0.2">
      <c r="A47" s="38"/>
      <c r="B47" s="32"/>
      <c r="C47" s="23"/>
      <c r="D47" s="23"/>
      <c r="E47" s="32"/>
      <c r="F47" s="23"/>
      <c r="G47" s="2"/>
      <c r="H47" s="32"/>
    </row>
    <row r="48" spans="1:19" ht="15.75" customHeight="1" x14ac:dyDescent="0.2">
      <c r="A48" s="88" t="s">
        <v>20</v>
      </c>
      <c r="B48" s="89">
        <f>SUM(B9:B46)-SUM(B17:B20)</f>
        <v>7745</v>
      </c>
      <c r="C48" s="89">
        <f>SUM(C9:C46)-SUM(C17:C20)</f>
        <v>5890</v>
      </c>
      <c r="D48" s="89">
        <f>SUM(D9:D46)-SUM(D17:D20)</f>
        <v>2277</v>
      </c>
      <c r="E48" s="89">
        <f>SUM(E9:E46)-SUM(E17:E20)</f>
        <v>1728</v>
      </c>
      <c r="F48" s="89">
        <f>SUM(F9:F46)-SUM(F17:F20)</f>
        <v>1080</v>
      </c>
      <c r="G48" s="116"/>
      <c r="H48" s="89">
        <f>SUM(H9:H46)-SUM(H17:H20)</f>
        <v>18720</v>
      </c>
      <c r="I48" s="72">
        <v>7.7319060799999999</v>
      </c>
      <c r="J48" s="72">
        <v>6.9988620499999996</v>
      </c>
      <c r="K48" s="72">
        <v>6.58471253</v>
      </c>
      <c r="L48" s="34"/>
      <c r="M48" s="23"/>
      <c r="N48" s="34"/>
      <c r="O48" s="34"/>
      <c r="P48" s="34"/>
      <c r="Q48" s="34"/>
      <c r="R48" s="34"/>
      <c r="S48" s="34"/>
    </row>
    <row r="49" spans="1:21" ht="15.75" customHeight="1" x14ac:dyDescent="0.2">
      <c r="B49" s="32"/>
      <c r="C49" s="23"/>
      <c r="D49" s="23"/>
      <c r="E49" s="32"/>
      <c r="F49" s="23"/>
      <c r="G49" s="2"/>
      <c r="H49" s="32"/>
    </row>
    <row r="50" spans="1:21" ht="15.75" customHeight="1" x14ac:dyDescent="0.2">
      <c r="A50" s="109" t="s">
        <v>60</v>
      </c>
      <c r="B50" s="91">
        <v>859</v>
      </c>
      <c r="C50" s="91">
        <v>426</v>
      </c>
      <c r="D50" s="91">
        <v>178</v>
      </c>
      <c r="E50" s="91">
        <v>282</v>
      </c>
      <c r="F50" s="91">
        <v>228</v>
      </c>
      <c r="G50" s="104"/>
      <c r="H50" s="91">
        <f>B50+C50+D50+E50+F50</f>
        <v>1973</v>
      </c>
      <c r="I50" s="34"/>
      <c r="J50" s="34"/>
      <c r="K50" s="34"/>
      <c r="L50" s="34"/>
      <c r="M50" s="34"/>
      <c r="N50" s="34"/>
      <c r="O50" s="34"/>
      <c r="P50" s="34"/>
      <c r="Q50" s="34"/>
      <c r="R50" s="34"/>
    </row>
    <row r="51" spans="1:21" s="34" customFormat="1" ht="15.75" customHeight="1" x14ac:dyDescent="0.2">
      <c r="A51" s="111" t="s">
        <v>61</v>
      </c>
      <c r="B51" s="84">
        <v>2089</v>
      </c>
      <c r="C51" s="84">
        <v>2015</v>
      </c>
      <c r="D51" s="84">
        <v>761</v>
      </c>
      <c r="E51" s="84">
        <v>423</v>
      </c>
      <c r="F51" s="84">
        <v>237</v>
      </c>
      <c r="G51" s="104"/>
      <c r="H51" s="84">
        <f>B51+C51+D51+E51+F51</f>
        <v>5525</v>
      </c>
      <c r="S51" s="24"/>
      <c r="T51" s="24"/>
      <c r="U51" s="24"/>
    </row>
    <row r="52" spans="1:21" ht="15" x14ac:dyDescent="0.2">
      <c r="A52" s="112" t="s">
        <v>62</v>
      </c>
      <c r="B52" s="80">
        <v>1646</v>
      </c>
      <c r="C52" s="80">
        <v>1206</v>
      </c>
      <c r="D52" s="80">
        <v>496</v>
      </c>
      <c r="E52" s="80">
        <v>424</v>
      </c>
      <c r="F52" s="80">
        <v>182</v>
      </c>
      <c r="G52" s="104"/>
      <c r="H52" s="80">
        <f>B52+C52+D52+E52+F52</f>
        <v>3954</v>
      </c>
      <c r="I52" s="24"/>
      <c r="J52" s="24"/>
      <c r="K52" s="24"/>
    </row>
    <row r="53" spans="1:21" x14ac:dyDescent="0.2">
      <c r="A53" s="27" t="s">
        <v>63</v>
      </c>
      <c r="G53" s="1"/>
    </row>
  </sheetData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U53"/>
  <sheetViews>
    <sheetView showGridLines="0" workbookViewId="0">
      <selection activeCell="C39" sqref="C39"/>
    </sheetView>
  </sheetViews>
  <sheetFormatPr defaultRowHeight="12.75" x14ac:dyDescent="0.2"/>
  <cols>
    <col min="1" max="1" width="17.140625" style="27" customWidth="1"/>
    <col min="2" max="6" width="9.7109375" customWidth="1"/>
    <col min="7" max="7" width="1.140625" customWidth="1"/>
    <col min="8" max="8" width="9.7109375" customWidth="1"/>
    <col min="9" max="12" width="1" customWidth="1"/>
  </cols>
  <sheetData>
    <row r="1" spans="1:8" s="24" customFormat="1" ht="15.75" customHeight="1" x14ac:dyDescent="0.25">
      <c r="A1" s="16" t="s">
        <v>21</v>
      </c>
    </row>
    <row r="2" spans="1:8" ht="15.75" customHeight="1" x14ac:dyDescent="0.2"/>
    <row r="3" spans="1:8" ht="15.75" customHeight="1" x14ac:dyDescent="0.25">
      <c r="A3" s="16" t="s">
        <v>181</v>
      </c>
    </row>
    <row r="4" spans="1:8" ht="15.75" customHeight="1" x14ac:dyDescent="0.2"/>
    <row r="5" spans="1:8" ht="15.75" customHeight="1" x14ac:dyDescent="0.2"/>
    <row r="6" spans="1:8" s="27" customFormat="1" ht="15.75" customHeight="1" x14ac:dyDescent="0.2">
      <c r="B6" s="44"/>
      <c r="C6" s="44"/>
      <c r="D6" s="44"/>
      <c r="E6" s="44"/>
      <c r="F6" s="44"/>
      <c r="G6" s="44"/>
      <c r="H6" s="45"/>
    </row>
    <row r="7" spans="1:8" s="27" customFormat="1" ht="15.75" customHeight="1" x14ac:dyDescent="0.2">
      <c r="B7" s="45" t="s">
        <v>64</v>
      </c>
      <c r="C7" s="45" t="s">
        <v>65</v>
      </c>
      <c r="D7" s="45" t="s">
        <v>66</v>
      </c>
      <c r="E7" s="45" t="s">
        <v>67</v>
      </c>
      <c r="F7" s="45" t="s">
        <v>68</v>
      </c>
      <c r="G7" s="45"/>
      <c r="H7" s="45" t="s">
        <v>13</v>
      </c>
    </row>
    <row r="8" spans="1:8" s="27" customFormat="1" ht="15.75" customHeight="1" x14ac:dyDescent="0.2">
      <c r="B8" s="45"/>
      <c r="C8" s="45"/>
      <c r="D8" s="45"/>
      <c r="E8" s="45"/>
      <c r="F8" s="45"/>
      <c r="G8" s="45"/>
      <c r="H8" s="45"/>
    </row>
    <row r="9" spans="1:8" ht="15.75" customHeight="1" x14ac:dyDescent="0.2">
      <c r="A9" s="79" t="s">
        <v>207</v>
      </c>
      <c r="B9" s="80">
        <v>568.49060999999995</v>
      </c>
      <c r="C9" s="80">
        <v>244.44833</v>
      </c>
      <c r="D9" s="80">
        <v>57.606810000000003</v>
      </c>
      <c r="E9" s="80">
        <v>80.279420000000002</v>
      </c>
      <c r="F9" s="80">
        <v>58.982100000000003</v>
      </c>
      <c r="G9" s="115"/>
      <c r="H9" s="80">
        <f>SUM(B9:F9)</f>
        <v>1009.80727</v>
      </c>
    </row>
    <row r="10" spans="1:8" ht="15.75" customHeight="1" x14ac:dyDescent="0.2">
      <c r="A10" s="90" t="s">
        <v>208</v>
      </c>
      <c r="B10" s="91">
        <v>196.85586000000001</v>
      </c>
      <c r="C10" s="91">
        <v>131.77010000000001</v>
      </c>
      <c r="D10" s="91">
        <v>90.874449999999996</v>
      </c>
      <c r="E10" s="91">
        <v>165.98952</v>
      </c>
      <c r="F10" s="91">
        <v>134.52690999999999</v>
      </c>
      <c r="G10" s="115"/>
      <c r="H10" s="91">
        <f t="shared" ref="H10:H46" si="0">SUM(B10:F10)</f>
        <v>720.01684</v>
      </c>
    </row>
    <row r="11" spans="1:8" ht="15.75" customHeight="1" x14ac:dyDescent="0.2">
      <c r="A11" s="83" t="s">
        <v>209</v>
      </c>
      <c r="B11" s="84">
        <v>742.79673000000003</v>
      </c>
      <c r="C11" s="84">
        <v>448.44882000000001</v>
      </c>
      <c r="D11" s="84">
        <v>76.079340000000002</v>
      </c>
      <c r="E11" s="84">
        <v>22.568449999999999</v>
      </c>
      <c r="F11" s="84">
        <v>12.757440000000001</v>
      </c>
      <c r="G11" s="115"/>
      <c r="H11" s="84">
        <f t="shared" si="0"/>
        <v>1302.6507800000002</v>
      </c>
    </row>
    <row r="12" spans="1:8" ht="15.75" customHeight="1" x14ac:dyDescent="0.2">
      <c r="A12" s="79" t="s">
        <v>26</v>
      </c>
      <c r="B12" s="80">
        <v>1152.3969300000001</v>
      </c>
      <c r="C12" s="80">
        <v>1174.92921</v>
      </c>
      <c r="D12" s="80">
        <v>456.51344</v>
      </c>
      <c r="E12" s="80">
        <v>235.98453000000001</v>
      </c>
      <c r="F12" s="80">
        <v>131.3597</v>
      </c>
      <c r="G12" s="115"/>
      <c r="H12" s="80">
        <f t="shared" si="0"/>
        <v>3151.1838100000004</v>
      </c>
    </row>
    <row r="13" spans="1:8" ht="15.75" customHeight="1" x14ac:dyDescent="0.2">
      <c r="A13" s="90" t="s">
        <v>27</v>
      </c>
      <c r="B13" s="91">
        <v>182.25223</v>
      </c>
      <c r="C13" s="91">
        <v>140.34367</v>
      </c>
      <c r="D13" s="91">
        <v>70.964879999999994</v>
      </c>
      <c r="E13" s="91">
        <v>48.923470000000002</v>
      </c>
      <c r="F13" s="91">
        <v>37.732799999999997</v>
      </c>
      <c r="G13" s="115"/>
      <c r="H13" s="91">
        <f t="shared" si="0"/>
        <v>480.21705000000003</v>
      </c>
    </row>
    <row r="14" spans="1:8" ht="15.75" customHeight="1" x14ac:dyDescent="0.2">
      <c r="A14" s="83" t="s">
        <v>28</v>
      </c>
      <c r="B14" s="84">
        <v>3.8146300000000002</v>
      </c>
      <c r="C14" s="84">
        <v>25.370170000000002</v>
      </c>
      <c r="D14" s="84">
        <v>23.687390000000001</v>
      </c>
      <c r="E14" s="84">
        <v>17.09911</v>
      </c>
      <c r="F14" s="84">
        <v>6.1529299999999996</v>
      </c>
      <c r="G14" s="115"/>
      <c r="H14" s="84">
        <f t="shared" si="0"/>
        <v>76.124229999999997</v>
      </c>
    </row>
    <row r="15" spans="1:8" ht="15.75" customHeight="1" x14ac:dyDescent="0.2">
      <c r="A15" s="79" t="s">
        <v>29</v>
      </c>
      <c r="B15" s="80">
        <v>286.74421999999998</v>
      </c>
      <c r="C15" s="80">
        <v>262.29527000000002</v>
      </c>
      <c r="D15" s="80">
        <v>39.922040000000003</v>
      </c>
      <c r="E15" s="80">
        <v>21.956589999999998</v>
      </c>
      <c r="F15" s="80">
        <v>3.4198200000000001</v>
      </c>
      <c r="G15" s="115"/>
      <c r="H15" s="80">
        <f t="shared" si="0"/>
        <v>614.33794</v>
      </c>
    </row>
    <row r="16" spans="1:8" ht="15.75" customHeight="1" x14ac:dyDescent="0.2">
      <c r="A16" s="90" t="s">
        <v>30</v>
      </c>
      <c r="B16" s="91">
        <v>131.93476000000001</v>
      </c>
      <c r="C16" s="91">
        <v>81.745769999999993</v>
      </c>
      <c r="D16" s="91">
        <v>42.144950000000001</v>
      </c>
      <c r="E16" s="91">
        <v>19.285219999999999</v>
      </c>
      <c r="F16" s="91">
        <v>12.85181</v>
      </c>
      <c r="G16" s="115"/>
      <c r="H16" s="91">
        <f t="shared" si="0"/>
        <v>287.96251000000001</v>
      </c>
    </row>
    <row r="17" spans="1:8" ht="15.75" hidden="1" customHeight="1" x14ac:dyDescent="0.2">
      <c r="A17" s="31" t="s">
        <v>31</v>
      </c>
      <c r="B17" s="36">
        <v>19.415579999999999</v>
      </c>
      <c r="C17" s="36">
        <v>14.96726</v>
      </c>
      <c r="D17" s="36">
        <v>3.4915500000000002</v>
      </c>
      <c r="E17" s="36">
        <v>10.917479999999999</v>
      </c>
      <c r="F17" s="36">
        <v>14.853120000000001</v>
      </c>
      <c r="G17" s="115"/>
      <c r="H17" s="36">
        <f t="shared" si="0"/>
        <v>63.644990000000007</v>
      </c>
    </row>
    <row r="18" spans="1:8" ht="15.75" hidden="1" customHeight="1" x14ac:dyDescent="0.2">
      <c r="A18" s="33" t="s">
        <v>32</v>
      </c>
      <c r="B18" s="37">
        <v>9.1829400000000003</v>
      </c>
      <c r="C18" s="37">
        <v>16.819680000000002</v>
      </c>
      <c r="D18" s="37">
        <v>5.7219499999999996</v>
      </c>
      <c r="E18" s="37">
        <v>1.7226999999999999</v>
      </c>
      <c r="F18" s="37">
        <v>0.65178000000000003</v>
      </c>
      <c r="G18" s="115"/>
      <c r="H18" s="37">
        <f t="shared" si="0"/>
        <v>34.099050000000005</v>
      </c>
    </row>
    <row r="19" spans="1:8" ht="15.75" hidden="1" customHeight="1" x14ac:dyDescent="0.2">
      <c r="A19" s="31" t="s">
        <v>33</v>
      </c>
      <c r="B19" s="36">
        <v>0</v>
      </c>
      <c r="C19" s="36">
        <v>0.99980999999999998</v>
      </c>
      <c r="D19" s="36">
        <v>1.3072999999999999</v>
      </c>
      <c r="E19" s="36">
        <v>0.99980999999999998</v>
      </c>
      <c r="F19" s="36">
        <v>2.9994399999999999</v>
      </c>
      <c r="G19" s="115"/>
      <c r="H19" s="36">
        <f t="shared" si="0"/>
        <v>6.3063599999999997</v>
      </c>
    </row>
    <row r="20" spans="1:8" ht="15.75" hidden="1" customHeight="1" x14ac:dyDescent="0.2">
      <c r="A20" s="33" t="s">
        <v>34</v>
      </c>
      <c r="B20" s="37">
        <v>3.09674</v>
      </c>
      <c r="C20" s="37">
        <v>4.2980099999999997</v>
      </c>
      <c r="D20" s="37">
        <v>2.9994399999999999</v>
      </c>
      <c r="E20" s="37">
        <v>4.2194200000000004</v>
      </c>
      <c r="F20" s="37">
        <v>3.99925</v>
      </c>
      <c r="G20" s="115"/>
      <c r="H20" s="37">
        <f t="shared" si="0"/>
        <v>18.612860000000001</v>
      </c>
    </row>
    <row r="21" spans="1:8" ht="15.75" customHeight="1" x14ac:dyDescent="0.2">
      <c r="A21" s="83" t="s">
        <v>35</v>
      </c>
      <c r="B21" s="84">
        <v>31.695250000000001</v>
      </c>
      <c r="C21" s="84">
        <v>37.084760000000003</v>
      </c>
      <c r="D21" s="84">
        <v>13.520239999999999</v>
      </c>
      <c r="E21" s="84">
        <v>17.85941</v>
      </c>
      <c r="F21" s="84">
        <v>22.503589999999999</v>
      </c>
      <c r="G21" s="115"/>
      <c r="H21" s="84">
        <f t="shared" si="0"/>
        <v>122.66325000000001</v>
      </c>
    </row>
    <row r="22" spans="1:8" ht="15.75" customHeight="1" x14ac:dyDescent="0.2">
      <c r="A22" s="79" t="s">
        <v>36</v>
      </c>
      <c r="B22" s="80">
        <v>3.98366</v>
      </c>
      <c r="C22" s="80">
        <v>4.3067399999999996</v>
      </c>
      <c r="D22" s="80">
        <v>0</v>
      </c>
      <c r="E22" s="80">
        <v>0.76903999999999995</v>
      </c>
      <c r="F22" s="80">
        <v>3.4017300000000001</v>
      </c>
      <c r="G22" s="115"/>
      <c r="H22" s="80">
        <f t="shared" si="0"/>
        <v>12.461170000000001</v>
      </c>
    </row>
    <row r="23" spans="1:8" ht="15.75" customHeight="1" x14ac:dyDescent="0.2">
      <c r="A23" s="90" t="s">
        <v>37</v>
      </c>
      <c r="B23" s="91">
        <v>1.73767</v>
      </c>
      <c r="C23" s="91">
        <v>6.9487899999999998</v>
      </c>
      <c r="D23" s="91">
        <v>1.93788</v>
      </c>
      <c r="E23" s="91">
        <v>0</v>
      </c>
      <c r="F23" s="91">
        <v>0</v>
      </c>
      <c r="G23" s="115"/>
      <c r="H23" s="91">
        <f t="shared" si="0"/>
        <v>10.62434</v>
      </c>
    </row>
    <row r="24" spans="1:8" ht="15.75" customHeight="1" x14ac:dyDescent="0.2">
      <c r="A24" s="83" t="s">
        <v>38</v>
      </c>
      <c r="B24" s="84">
        <v>8.0814599999999999</v>
      </c>
      <c r="C24" s="84">
        <v>11.026630000000001</v>
      </c>
      <c r="D24" s="84">
        <v>5.9096900000000003</v>
      </c>
      <c r="E24" s="84">
        <v>2.1636600000000001</v>
      </c>
      <c r="F24" s="84">
        <v>2.4144000000000001</v>
      </c>
      <c r="G24" s="115"/>
      <c r="H24" s="84">
        <f t="shared" si="0"/>
        <v>29.595840000000003</v>
      </c>
    </row>
    <row r="25" spans="1:8" ht="15.75" customHeight="1" x14ac:dyDescent="0.2">
      <c r="A25" s="79" t="s">
        <v>39</v>
      </c>
      <c r="B25" s="80">
        <v>106.92946000000001</v>
      </c>
      <c r="C25" s="80">
        <v>50.468409999999999</v>
      </c>
      <c r="D25" s="80">
        <v>10.582549999999999</v>
      </c>
      <c r="E25" s="80">
        <v>10.222670000000001</v>
      </c>
      <c r="F25" s="80">
        <v>6.3063700000000003</v>
      </c>
      <c r="G25" s="115"/>
      <c r="H25" s="80">
        <f t="shared" si="0"/>
        <v>184.50945999999999</v>
      </c>
    </row>
    <row r="26" spans="1:8" ht="15.75" customHeight="1" x14ac:dyDescent="0.2">
      <c r="A26" s="90" t="s">
        <v>40</v>
      </c>
      <c r="B26" s="91">
        <v>76.164789999999996</v>
      </c>
      <c r="C26" s="91">
        <v>86.424250000000001</v>
      </c>
      <c r="D26" s="91">
        <v>8.6683699999999995</v>
      </c>
      <c r="E26" s="91">
        <v>2.86097</v>
      </c>
      <c r="F26" s="91">
        <v>2.2148099999999999</v>
      </c>
      <c r="G26" s="115"/>
      <c r="H26" s="91">
        <f t="shared" si="0"/>
        <v>176.33319000000003</v>
      </c>
    </row>
    <row r="27" spans="1:8" ht="15.75" customHeight="1" x14ac:dyDescent="0.2">
      <c r="A27" s="83" t="s">
        <v>41</v>
      </c>
      <c r="B27" s="84">
        <v>7.1184399999999997</v>
      </c>
      <c r="C27" s="84">
        <v>5.1406499999999999</v>
      </c>
      <c r="D27" s="84">
        <v>2.5241699999999998</v>
      </c>
      <c r="E27" s="84">
        <v>2.15056</v>
      </c>
      <c r="F27" s="84">
        <v>3.9905200000000001</v>
      </c>
      <c r="G27" s="115"/>
      <c r="H27" s="84">
        <f t="shared" si="0"/>
        <v>20.924340000000001</v>
      </c>
    </row>
    <row r="28" spans="1:8" ht="15.75" customHeight="1" x14ac:dyDescent="0.2">
      <c r="A28" s="79" t="s">
        <v>42</v>
      </c>
      <c r="B28" s="80">
        <v>101.55367</v>
      </c>
      <c r="C28" s="80">
        <v>96.449820000000003</v>
      </c>
      <c r="D28" s="80">
        <v>52.307119999999998</v>
      </c>
      <c r="E28" s="80">
        <v>32.402540000000002</v>
      </c>
      <c r="F28" s="80">
        <v>35.86665</v>
      </c>
      <c r="G28" s="115"/>
      <c r="H28" s="80">
        <f t="shared" si="0"/>
        <v>318.57979999999998</v>
      </c>
    </row>
    <row r="29" spans="1:8" ht="15.75" customHeight="1" x14ac:dyDescent="0.2">
      <c r="A29" s="90" t="s">
        <v>43</v>
      </c>
      <c r="B29" s="91">
        <v>0.99980999999999998</v>
      </c>
      <c r="C29" s="91">
        <v>1.99963</v>
      </c>
      <c r="D29" s="91">
        <v>0.99980999999999998</v>
      </c>
      <c r="E29" s="91">
        <v>1.76885</v>
      </c>
      <c r="F29" s="91">
        <v>1.99963</v>
      </c>
      <c r="G29" s="115"/>
      <c r="H29" s="91">
        <f t="shared" si="0"/>
        <v>7.7677300000000002</v>
      </c>
    </row>
    <row r="30" spans="1:8" ht="15.75" customHeight="1" x14ac:dyDescent="0.2">
      <c r="A30" s="83" t="s">
        <v>44</v>
      </c>
      <c r="B30" s="84">
        <v>12.13809</v>
      </c>
      <c r="C30" s="84">
        <v>39.600200000000001</v>
      </c>
      <c r="D30" s="84">
        <v>36.013849999999998</v>
      </c>
      <c r="E30" s="84">
        <v>19.523479999999999</v>
      </c>
      <c r="F30" s="84">
        <v>9.6563300000000005</v>
      </c>
      <c r="G30" s="115"/>
      <c r="H30" s="84">
        <f t="shared" si="0"/>
        <v>116.93195</v>
      </c>
    </row>
    <row r="31" spans="1:8" ht="15.75" customHeight="1" x14ac:dyDescent="0.2">
      <c r="A31" s="79" t="s">
        <v>45</v>
      </c>
      <c r="B31" s="80">
        <v>3.335</v>
      </c>
      <c r="C31" s="80">
        <v>4.0298100000000003</v>
      </c>
      <c r="D31" s="80">
        <v>3.8651499999999999</v>
      </c>
      <c r="E31" s="80">
        <v>2.9270900000000002</v>
      </c>
      <c r="F31" s="80">
        <v>4.4969700000000001</v>
      </c>
      <c r="G31" s="115"/>
      <c r="H31" s="80">
        <f t="shared" si="0"/>
        <v>18.654019999999999</v>
      </c>
    </row>
    <row r="32" spans="1:8" ht="15.75" customHeight="1" x14ac:dyDescent="0.2">
      <c r="A32" s="90" t="s">
        <v>46</v>
      </c>
      <c r="B32" s="91">
        <v>12.40067</v>
      </c>
      <c r="C32" s="91">
        <v>18.56795</v>
      </c>
      <c r="D32" s="91">
        <v>2.7100399999999998</v>
      </c>
      <c r="E32" s="91">
        <v>7.60806</v>
      </c>
      <c r="F32" s="91">
        <v>3.7241900000000001</v>
      </c>
      <c r="G32" s="115"/>
      <c r="H32" s="91">
        <f t="shared" si="0"/>
        <v>45.010910000000003</v>
      </c>
    </row>
    <row r="33" spans="1:19" ht="15.75" customHeight="1" x14ac:dyDescent="0.2">
      <c r="A33" s="83" t="s">
        <v>47</v>
      </c>
      <c r="B33" s="84">
        <v>153.71733</v>
      </c>
      <c r="C33" s="84">
        <v>129.30643000000001</v>
      </c>
      <c r="D33" s="84">
        <v>39.116819999999997</v>
      </c>
      <c r="E33" s="84">
        <v>17.84008</v>
      </c>
      <c r="F33" s="84">
        <v>13.53708</v>
      </c>
      <c r="G33" s="115"/>
      <c r="H33" s="84">
        <f t="shared" si="0"/>
        <v>353.51774000000006</v>
      </c>
    </row>
    <row r="34" spans="1:19" ht="15.75" customHeight="1" x14ac:dyDescent="0.2">
      <c r="A34" s="79" t="s">
        <v>48</v>
      </c>
      <c r="B34" s="80">
        <v>79.040099999999995</v>
      </c>
      <c r="C34" s="80">
        <v>76.525289999999998</v>
      </c>
      <c r="D34" s="80">
        <v>34.87744</v>
      </c>
      <c r="E34" s="80">
        <v>24.094059999999999</v>
      </c>
      <c r="F34" s="80">
        <v>15.95335</v>
      </c>
      <c r="G34" s="115"/>
      <c r="H34" s="80">
        <f t="shared" si="0"/>
        <v>230.49023999999997</v>
      </c>
    </row>
    <row r="35" spans="1:19" ht="15.75" customHeight="1" x14ac:dyDescent="0.2">
      <c r="A35" s="90" t="s">
        <v>49</v>
      </c>
      <c r="B35" s="91">
        <v>61.030999999999999</v>
      </c>
      <c r="C35" s="91">
        <v>48.651530000000001</v>
      </c>
      <c r="D35" s="91">
        <v>25.273499999999999</v>
      </c>
      <c r="E35" s="91">
        <v>39.829729999999998</v>
      </c>
      <c r="F35" s="91">
        <v>21.803159999999998</v>
      </c>
      <c r="G35" s="115"/>
      <c r="H35" s="91">
        <f t="shared" si="0"/>
        <v>196.58891999999997</v>
      </c>
    </row>
    <row r="36" spans="1:19" ht="15.75" customHeight="1" x14ac:dyDescent="0.2">
      <c r="A36" s="83" t="s">
        <v>50</v>
      </c>
      <c r="B36" s="84">
        <v>488.31348000000003</v>
      </c>
      <c r="C36" s="84">
        <v>443.40796999999998</v>
      </c>
      <c r="D36" s="84">
        <v>189.99376000000001</v>
      </c>
      <c r="E36" s="84">
        <v>102.31211</v>
      </c>
      <c r="F36" s="84">
        <v>33.952469999999998</v>
      </c>
      <c r="G36" s="115"/>
      <c r="H36" s="84">
        <f t="shared" si="0"/>
        <v>1257.9797900000001</v>
      </c>
    </row>
    <row r="37" spans="1:19" ht="15.75" customHeight="1" x14ac:dyDescent="0.2">
      <c r="A37" s="79" t="s">
        <v>51</v>
      </c>
      <c r="B37" s="80">
        <v>606.43048999999996</v>
      </c>
      <c r="C37" s="80">
        <v>404.49885</v>
      </c>
      <c r="D37" s="80">
        <v>157.99601000000001</v>
      </c>
      <c r="E37" s="80">
        <v>144.51257000000001</v>
      </c>
      <c r="F37" s="80">
        <v>48.769410000000001</v>
      </c>
      <c r="G37" s="115"/>
      <c r="H37" s="80">
        <f t="shared" si="0"/>
        <v>1362.2073300000002</v>
      </c>
    </row>
    <row r="38" spans="1:19" ht="15.75" customHeight="1" x14ac:dyDescent="0.2">
      <c r="A38" s="90" t="s">
        <v>52</v>
      </c>
      <c r="B38" s="91">
        <v>196.85586000000001</v>
      </c>
      <c r="C38" s="91">
        <v>51.538080000000001</v>
      </c>
      <c r="D38" s="91">
        <v>17.146509999999999</v>
      </c>
      <c r="E38" s="91">
        <v>49.25217</v>
      </c>
      <c r="F38" s="91">
        <v>34.565579999999997</v>
      </c>
      <c r="G38" s="115"/>
      <c r="H38" s="91">
        <f t="shared" si="0"/>
        <v>349.35820000000001</v>
      </c>
    </row>
    <row r="39" spans="1:19" ht="15.75" customHeight="1" x14ac:dyDescent="0.2">
      <c r="A39" s="83" t="s">
        <v>53</v>
      </c>
      <c r="B39" s="84">
        <v>83.881990000000002</v>
      </c>
      <c r="C39" s="84">
        <v>72.847250000000003</v>
      </c>
      <c r="D39" s="84">
        <v>14.814450000000001</v>
      </c>
      <c r="E39" s="84">
        <v>27.891850000000002</v>
      </c>
      <c r="F39" s="84">
        <v>30.735980000000001</v>
      </c>
      <c r="G39" s="115"/>
      <c r="H39" s="84">
        <f t="shared" si="0"/>
        <v>230.17152000000002</v>
      </c>
    </row>
    <row r="40" spans="1:19" ht="15.75" customHeight="1" x14ac:dyDescent="0.2">
      <c r="A40" s="79" t="s">
        <v>54</v>
      </c>
      <c r="B40" s="80">
        <v>113.74602</v>
      </c>
      <c r="C40" s="80">
        <v>86.384330000000006</v>
      </c>
      <c r="D40" s="80">
        <v>73.487809999999996</v>
      </c>
      <c r="E40" s="80">
        <v>62.973239999999997</v>
      </c>
      <c r="F40" s="80">
        <v>51.33849</v>
      </c>
      <c r="G40" s="115"/>
      <c r="H40" s="80">
        <f t="shared" si="0"/>
        <v>387.92988999999994</v>
      </c>
    </row>
    <row r="41" spans="1:19" ht="15.75" customHeight="1" x14ac:dyDescent="0.2">
      <c r="A41" s="90" t="s">
        <v>214</v>
      </c>
      <c r="B41" s="91">
        <v>117.1447</v>
      </c>
      <c r="C41" s="91">
        <v>73.57226</v>
      </c>
      <c r="D41" s="91">
        <v>34.252040000000001</v>
      </c>
      <c r="E41" s="91">
        <v>23.36918</v>
      </c>
      <c r="F41" s="91">
        <v>6.8629699999999998</v>
      </c>
      <c r="G41" s="115"/>
      <c r="H41" s="91">
        <f t="shared" si="0"/>
        <v>255.20114999999998</v>
      </c>
    </row>
    <row r="42" spans="1:19" ht="15.75" customHeight="1" x14ac:dyDescent="0.2">
      <c r="A42" s="83" t="s">
        <v>55</v>
      </c>
      <c r="B42" s="84">
        <v>188.71328</v>
      </c>
      <c r="C42" s="84">
        <v>121.58548</v>
      </c>
      <c r="D42" s="84">
        <v>42.547870000000003</v>
      </c>
      <c r="E42" s="84">
        <v>6.7149000000000001</v>
      </c>
      <c r="F42" s="84">
        <v>0.99980999999999998</v>
      </c>
      <c r="G42" s="115"/>
      <c r="H42" s="84">
        <f t="shared" si="0"/>
        <v>360.56134000000003</v>
      </c>
    </row>
    <row r="43" spans="1:19" ht="15.75" customHeight="1" x14ac:dyDescent="0.2">
      <c r="A43" s="79" t="s">
        <v>56</v>
      </c>
      <c r="B43" s="80">
        <v>37.935510000000001</v>
      </c>
      <c r="C43" s="80">
        <v>11.388389999999999</v>
      </c>
      <c r="D43" s="80">
        <v>14.296139999999999</v>
      </c>
      <c r="E43" s="80">
        <v>10.802099999999999</v>
      </c>
      <c r="F43" s="80">
        <v>4.5194299999999998</v>
      </c>
      <c r="G43" s="115"/>
      <c r="H43" s="80">
        <f t="shared" si="0"/>
        <v>78.941569999999999</v>
      </c>
    </row>
    <row r="44" spans="1:19" ht="15.75" customHeight="1" x14ac:dyDescent="0.2">
      <c r="A44" s="90" t="s">
        <v>57</v>
      </c>
      <c r="B44" s="91">
        <v>287.72906</v>
      </c>
      <c r="C44" s="91">
        <v>91.882369999999995</v>
      </c>
      <c r="D44" s="91">
        <v>34.615479999999998</v>
      </c>
      <c r="E44" s="91">
        <v>34.113390000000003</v>
      </c>
      <c r="F44" s="91">
        <v>14.55124</v>
      </c>
      <c r="G44" s="115"/>
      <c r="H44" s="91">
        <f t="shared" si="0"/>
        <v>462.89153999999996</v>
      </c>
    </row>
    <row r="45" spans="1:19" ht="15.75" customHeight="1" x14ac:dyDescent="0.2">
      <c r="A45" s="83" t="s">
        <v>58</v>
      </c>
      <c r="B45" s="84">
        <v>219.03574</v>
      </c>
      <c r="C45" s="84">
        <v>67.991020000000006</v>
      </c>
      <c r="D45" s="84">
        <v>18.470030000000001</v>
      </c>
      <c r="E45" s="84">
        <v>10.02557</v>
      </c>
      <c r="F45" s="84">
        <v>3.3268900000000001</v>
      </c>
      <c r="G45" s="115"/>
      <c r="H45" s="84">
        <f t="shared" si="0"/>
        <v>318.84925000000004</v>
      </c>
    </row>
    <row r="46" spans="1:19" ht="15.75" customHeight="1" x14ac:dyDescent="0.2">
      <c r="A46" s="79" t="s">
        <v>59</v>
      </c>
      <c r="B46" s="80">
        <v>368.73199</v>
      </c>
      <c r="C46" s="80">
        <v>451.93788000000001</v>
      </c>
      <c r="D46" s="80">
        <v>227.51886999999999</v>
      </c>
      <c r="E46" s="80">
        <v>181.46822</v>
      </c>
      <c r="F46" s="80">
        <v>126.51656</v>
      </c>
      <c r="G46" s="115"/>
      <c r="H46" s="80">
        <f t="shared" si="0"/>
        <v>1356.1735200000001</v>
      </c>
    </row>
    <row r="47" spans="1:19" ht="15.75" customHeight="1" x14ac:dyDescent="0.2">
      <c r="A47" s="38"/>
      <c r="B47" s="32"/>
      <c r="C47" s="23"/>
      <c r="D47" s="23"/>
      <c r="E47" s="32"/>
      <c r="F47" s="23"/>
      <c r="G47" s="2"/>
      <c r="H47" s="32"/>
    </row>
    <row r="48" spans="1:19" ht="15.75" customHeight="1" x14ac:dyDescent="0.2">
      <c r="A48" s="88" t="s">
        <v>20</v>
      </c>
      <c r="B48" s="89">
        <f>SUM(B9:B46)-SUM(B17:B20)</f>
        <v>6633.7304899999981</v>
      </c>
      <c r="C48" s="89">
        <f>SUM(C9:C46)-SUM(C17:C20)</f>
        <v>5002.9161100000001</v>
      </c>
      <c r="D48" s="89">
        <f>SUM(D9:D46)-SUM(D17:D20)</f>
        <v>1921.2389000000001</v>
      </c>
      <c r="E48" s="89">
        <f>SUM(E9:E46)-SUM(E17:E20)</f>
        <v>1447.5418099999999</v>
      </c>
      <c r="F48" s="89">
        <f>SUM(F9:F46)-SUM(F17:F20)</f>
        <v>901.79112000000009</v>
      </c>
      <c r="G48" s="116"/>
      <c r="H48" s="89">
        <f t="shared" ref="H48" si="1">SUM(H9:H46)-SUM(H17:H20)</f>
        <v>15907.218430000003</v>
      </c>
      <c r="I48" s="72">
        <v>7.7319060799999999</v>
      </c>
      <c r="J48" s="72">
        <v>6.9988620499999996</v>
      </c>
      <c r="K48" s="72">
        <v>6.58471253</v>
      </c>
      <c r="L48" s="34"/>
      <c r="M48" s="34"/>
      <c r="N48" s="34"/>
      <c r="O48" s="34"/>
      <c r="P48" s="34"/>
      <c r="Q48" s="34"/>
      <c r="R48" s="34"/>
      <c r="S48" s="34"/>
    </row>
    <row r="49" spans="1:21" ht="15.75" customHeight="1" x14ac:dyDescent="0.2">
      <c r="B49" s="32"/>
      <c r="C49" s="23"/>
      <c r="D49" s="23"/>
      <c r="E49" s="32"/>
      <c r="F49" s="23"/>
      <c r="G49" s="2"/>
      <c r="H49" s="32"/>
    </row>
    <row r="50" spans="1:21" ht="15.75" customHeight="1" x14ac:dyDescent="0.2">
      <c r="A50" s="109" t="s">
        <v>60</v>
      </c>
      <c r="B50" s="91">
        <v>765.34646999999995</v>
      </c>
      <c r="C50" s="91">
        <v>376.21841999999998</v>
      </c>
      <c r="D50" s="91">
        <v>148.48125999999999</v>
      </c>
      <c r="E50" s="91">
        <v>246.26894999999999</v>
      </c>
      <c r="F50" s="91">
        <v>193.50900999999999</v>
      </c>
      <c r="G50" s="104"/>
      <c r="H50" s="91">
        <f>SUM(B50:F50)</f>
        <v>1729.8241099999998</v>
      </c>
      <c r="I50" s="34"/>
      <c r="J50" s="34"/>
      <c r="K50" s="34"/>
      <c r="L50" s="34"/>
      <c r="M50" s="34"/>
      <c r="N50" s="34"/>
      <c r="O50" s="34"/>
      <c r="P50" s="34"/>
      <c r="Q50" s="34"/>
      <c r="R50" s="34"/>
    </row>
    <row r="51" spans="1:21" s="34" customFormat="1" ht="15.75" customHeight="1" x14ac:dyDescent="0.2">
      <c r="A51" s="111" t="s">
        <v>61</v>
      </c>
      <c r="B51" s="84">
        <v>1757.1427699999999</v>
      </c>
      <c r="C51" s="84">
        <v>1684.68409</v>
      </c>
      <c r="D51" s="84">
        <v>633.23271</v>
      </c>
      <c r="E51" s="84">
        <v>343.24892</v>
      </c>
      <c r="F51" s="84">
        <v>191.51705999999999</v>
      </c>
      <c r="G51" s="104"/>
      <c r="H51" s="84">
        <f t="shared" ref="H51:H52" si="2">SUM(B51:F51)</f>
        <v>4609.8255500000005</v>
      </c>
      <c r="S51" s="24"/>
      <c r="T51" s="24"/>
      <c r="U51" s="24"/>
    </row>
    <row r="52" spans="1:21" ht="15" x14ac:dyDescent="0.2">
      <c r="A52" s="112" t="s">
        <v>62</v>
      </c>
      <c r="B52" s="80">
        <v>1417.75837</v>
      </c>
      <c r="C52" s="80">
        <v>1024.6217200000001</v>
      </c>
      <c r="D52" s="80">
        <v>425.28721999999999</v>
      </c>
      <c r="E52" s="80">
        <v>360.00062000000003</v>
      </c>
      <c r="F52" s="80">
        <v>155.04397</v>
      </c>
      <c r="G52" s="104"/>
      <c r="H52" s="80">
        <f t="shared" si="2"/>
        <v>3382.7119000000007</v>
      </c>
      <c r="I52" s="24"/>
      <c r="J52" s="24"/>
      <c r="K52" s="24"/>
    </row>
    <row r="53" spans="1:21" x14ac:dyDescent="0.2">
      <c r="A53" s="27" t="s">
        <v>63</v>
      </c>
      <c r="G53" s="1"/>
    </row>
  </sheetData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U53"/>
  <sheetViews>
    <sheetView showGridLines="0" zoomScaleNormal="100" zoomScaleSheetLayoutView="50" workbookViewId="0">
      <selection activeCell="B9" sqref="B9"/>
    </sheetView>
  </sheetViews>
  <sheetFormatPr defaultRowHeight="12.75" x14ac:dyDescent="0.2"/>
  <cols>
    <col min="1" max="1" width="17.140625" style="27" customWidth="1"/>
    <col min="2" max="6" width="9.7109375" customWidth="1"/>
    <col min="7" max="7" width="1.140625" customWidth="1"/>
    <col min="8" max="8" width="9.7109375" customWidth="1"/>
    <col min="10" max="13" width="1" customWidth="1"/>
  </cols>
  <sheetData>
    <row r="1" spans="1:8" s="24" customFormat="1" ht="15.75" customHeight="1" x14ac:dyDescent="0.25">
      <c r="A1" s="16" t="s">
        <v>21</v>
      </c>
    </row>
    <row r="2" spans="1:8" ht="15.75" customHeight="1" x14ac:dyDescent="0.2"/>
    <row r="3" spans="1:8" ht="15.75" customHeight="1" x14ac:dyDescent="0.25">
      <c r="A3" s="16" t="s">
        <v>185</v>
      </c>
    </row>
    <row r="4" spans="1:8" ht="15.75" customHeight="1" x14ac:dyDescent="0.25">
      <c r="A4" s="16"/>
    </row>
    <row r="5" spans="1:8" ht="15.75" customHeight="1" x14ac:dyDescent="0.2"/>
    <row r="6" spans="1:8" s="27" customFormat="1" ht="15.75" customHeight="1" x14ac:dyDescent="0.2">
      <c r="B6" s="44"/>
      <c r="C6" s="44"/>
      <c r="D6" s="44"/>
      <c r="E6" s="44"/>
      <c r="F6" s="44"/>
      <c r="G6" s="44"/>
      <c r="H6" s="45"/>
    </row>
    <row r="7" spans="1:8" s="27" customFormat="1" ht="15.75" customHeight="1" x14ac:dyDescent="0.2">
      <c r="B7" s="45" t="s">
        <v>64</v>
      </c>
      <c r="C7" s="45" t="s">
        <v>65</v>
      </c>
      <c r="D7" s="45" t="s">
        <v>66</v>
      </c>
      <c r="E7" s="45" t="s">
        <v>67</v>
      </c>
      <c r="F7" s="45" t="s">
        <v>68</v>
      </c>
      <c r="G7" s="45"/>
      <c r="H7" s="45" t="s">
        <v>13</v>
      </c>
    </row>
    <row r="8" spans="1:8" s="27" customFormat="1" ht="15.75" customHeight="1" x14ac:dyDescent="0.2">
      <c r="B8" s="45"/>
      <c r="C8" s="45"/>
      <c r="D8" s="45"/>
      <c r="E8" s="45"/>
      <c r="F8" s="45"/>
      <c r="G8" s="45"/>
      <c r="H8" s="45"/>
    </row>
    <row r="9" spans="1:8" ht="15.75" customHeight="1" x14ac:dyDescent="0.2">
      <c r="A9" s="79" t="s">
        <v>207</v>
      </c>
      <c r="B9" s="93">
        <f>IF(OR('Tabel 4 F'!B9&lt;5,'Tabel 4 Be'!B9&lt;0.5),"-",IFERROR('Tabel 4 Be'!B9/'Tabel 4 F'!B9*100,"-"))</f>
        <v>10.358890701468189</v>
      </c>
      <c r="C9" s="93">
        <f>IF(OR('Tabel 4 F'!C9&lt;5,'Tabel 4 Be'!C9&lt;0.5),"-",IFERROR('Tabel 4 Be'!C9/'Tabel 4 F'!C9*100,"-"))</f>
        <v>2.4749345135940746</v>
      </c>
      <c r="D9" s="93">
        <f>IF(OR('Tabel 4 F'!D9&lt;5,'Tabel 4 Be'!D9&lt;0.5),"-",IFERROR('Tabel 4 Be'!D9/'Tabel 4 F'!D9*100,"-"))</f>
        <v>0.87600246761258482</v>
      </c>
      <c r="E9" s="93">
        <f>IF(OR('Tabel 4 F'!E9&lt;5,'Tabel 4 Be'!E9&lt;0.5),"-",IFERROR('Tabel 4 Be'!E9/'Tabel 4 F'!E9*100,"-"))</f>
        <v>1.3208100968594072</v>
      </c>
      <c r="F9" s="93">
        <f>IF(OR('Tabel 4 F'!F9&lt;5,'Tabel 4 Be'!F9&lt;0.5),"-",IFERROR('Tabel 4 Be'!F9/'Tabel 4 F'!F9*100,"-"))</f>
        <v>3.1753336401288546</v>
      </c>
      <c r="G9" s="117"/>
      <c r="H9" s="93">
        <f>IF(OR('Tabel 4 F'!H9&lt;5,'Tabel 4 Be'!H9&lt;0.5),"-",IFERROR('Tabel 4 Be'!H9/'Tabel 4 F'!H9*100,"-"))</f>
        <v>3.3213775406059547</v>
      </c>
    </row>
    <row r="10" spans="1:8" ht="15.75" customHeight="1" x14ac:dyDescent="0.2">
      <c r="A10" s="90" t="s">
        <v>208</v>
      </c>
      <c r="B10" s="94">
        <f>IF(OR('Tabel 4 F'!B10&lt;5,'Tabel 4 Be'!B10&lt;0.5),"-",IFERROR('Tabel 4 Be'!B10/'Tabel 4 F'!B10*100,"-"))</f>
        <v>7.0796460176991154</v>
      </c>
      <c r="C10" s="94">
        <f>IF(OR('Tabel 4 F'!C10&lt;5,'Tabel 4 Be'!C10&lt;0.5),"-",IFERROR('Tabel 4 Be'!C10/'Tabel 4 F'!C10*100,"-"))</f>
        <v>2.507836990595611</v>
      </c>
      <c r="D10" s="94">
        <f>IF(OR('Tabel 4 F'!D10&lt;5,'Tabel 4 Be'!D10&lt;0.5),"-",IFERROR('Tabel 4 Be'!D10/'Tabel 4 F'!D10*100,"-"))</f>
        <v>1.2879152623976891</v>
      </c>
      <c r="E10" s="94">
        <f>IF(OR('Tabel 4 F'!E10&lt;5,'Tabel 4 Be'!E10&lt;0.5),"-",IFERROR('Tabel 4 Be'!E10/'Tabel 4 F'!E10*100,"-"))</f>
        <v>1.556420233463035</v>
      </c>
      <c r="F10" s="94">
        <f>IF(OR('Tabel 4 F'!F10&lt;5,'Tabel 4 Be'!F10&lt;0.5),"-",IFERROR('Tabel 4 Be'!F10/'Tabel 4 F'!F10*100,"-"))</f>
        <v>3.5215946843853816</v>
      </c>
      <c r="G10" s="117"/>
      <c r="H10" s="94">
        <f>IF(OR('Tabel 4 F'!H10&lt;5,'Tabel 4 Be'!H10&lt;0.5),"-",IFERROR('Tabel 4 Be'!H10/'Tabel 4 F'!H10*100,"-"))</f>
        <v>2.4255467659376455</v>
      </c>
    </row>
    <row r="11" spans="1:8" ht="15.75" customHeight="1" x14ac:dyDescent="0.2">
      <c r="A11" s="83" t="s">
        <v>209</v>
      </c>
      <c r="B11" s="95">
        <f>IF(OR('Tabel 4 F'!B11&lt;5,'Tabel 4 Be'!B11&lt;0.5),"-",IFERROR('Tabel 4 Be'!B11/'Tabel 4 F'!B11*100,"-"))</f>
        <v>14.837819185645273</v>
      </c>
      <c r="C11" s="95">
        <f>IF(OR('Tabel 4 F'!C11&lt;5,'Tabel 4 Be'!C11&lt;0.5),"-",IFERROR('Tabel 4 Be'!C11/'Tabel 4 F'!C11*100,"-"))</f>
        <v>5.0230946882217093</v>
      </c>
      <c r="D11" s="95">
        <f>IF(OR('Tabel 4 F'!D11&lt;5,'Tabel 4 Be'!D11&lt;0.5),"-",IFERROR('Tabel 4 Be'!D11/'Tabel 4 F'!D11*100,"-"))</f>
        <v>2.7337682510096304</v>
      </c>
      <c r="E11" s="95">
        <f>IF(OR('Tabel 4 F'!E11&lt;5,'Tabel 4 Be'!E11&lt;0.5),"-",IFERROR('Tabel 4 Be'!E11/'Tabel 4 F'!E11*100,"-"))</f>
        <v>2.3336214347450301</v>
      </c>
      <c r="F11" s="95">
        <f>IF(OR('Tabel 4 F'!F11&lt;5,'Tabel 4 Be'!F11&lt;0.5),"-",IFERROR('Tabel 4 Be'!F11/'Tabel 4 F'!F11*100,"-"))</f>
        <v>5.9322033898305087</v>
      </c>
      <c r="G11" s="117"/>
      <c r="H11" s="95">
        <f>IF(OR('Tabel 4 F'!H11&lt;5,'Tabel 4 Be'!H11&lt;0.5),"-",IFERROR('Tabel 4 Be'!H11/'Tabel 4 F'!H11*100,"-"))</f>
        <v>7.2644230769230766</v>
      </c>
    </row>
    <row r="12" spans="1:8" ht="15.75" customHeight="1" x14ac:dyDescent="0.2">
      <c r="A12" s="79" t="s">
        <v>26</v>
      </c>
      <c r="B12" s="93">
        <f>IF(OR('Tabel 4 F'!B12&lt;5,'Tabel 4 Be'!B12&lt;0.5),"-",IFERROR('Tabel 4 Be'!B12/'Tabel 4 F'!B12*100,"-"))</f>
        <v>24.039133473095735</v>
      </c>
      <c r="C12" s="93">
        <f>IF(OR('Tabel 4 F'!C12&lt;5,'Tabel 4 Be'!C12&lt;0.5),"-",IFERROR('Tabel 4 Be'!C12/'Tabel 4 F'!C12*100,"-"))</f>
        <v>9.4782901380006734</v>
      </c>
      <c r="D12" s="93">
        <f>IF(OR('Tabel 4 F'!D12&lt;5,'Tabel 4 Be'!D12&lt;0.5),"-",IFERROR('Tabel 4 Be'!D12/'Tabel 4 F'!D12*100,"-"))</f>
        <v>4.0535623317080276</v>
      </c>
      <c r="E12" s="93">
        <f>IF(OR('Tabel 4 F'!E12&lt;5,'Tabel 4 Be'!E12&lt;0.5),"-",IFERROR('Tabel 4 Be'!E12/'Tabel 4 F'!E12*100,"-"))</f>
        <v>4.6095358783462697</v>
      </c>
      <c r="F12" s="93">
        <f>IF(OR('Tabel 4 F'!F12&lt;5,'Tabel 4 Be'!F12&lt;0.5),"-",IFERROR('Tabel 4 Be'!F12/'Tabel 4 F'!F12*100,"-"))</f>
        <v>6.9153394803017605</v>
      </c>
      <c r="G12" s="117"/>
      <c r="H12" s="93">
        <f>IF(OR('Tabel 4 F'!H12&lt;5,'Tabel 4 Be'!H12&lt;0.5),"-",IFERROR('Tabel 4 Be'!H12/'Tabel 4 F'!H12*100,"-"))</f>
        <v>8.8263325507333974</v>
      </c>
    </row>
    <row r="13" spans="1:8" ht="15.75" customHeight="1" x14ac:dyDescent="0.2">
      <c r="A13" s="90" t="s">
        <v>27</v>
      </c>
      <c r="B13" s="94">
        <f>IF(OR('Tabel 4 F'!B13&lt;5,'Tabel 4 Be'!B13&lt;0.5),"-",IFERROR('Tabel 4 Be'!B13/'Tabel 4 F'!B13*100,"-"))</f>
        <v>17.54530477759473</v>
      </c>
      <c r="C13" s="94">
        <f>IF(OR('Tabel 4 F'!C13&lt;5,'Tabel 4 Be'!C13&lt;0.5),"-",IFERROR('Tabel 4 Be'!C13/'Tabel 4 F'!C13*100,"-"))</f>
        <v>5.1124114567292889</v>
      </c>
      <c r="D13" s="94">
        <f>IF(OR('Tabel 4 F'!D13&lt;5,'Tabel 4 Be'!D13&lt;0.5),"-",IFERROR('Tabel 4 Be'!D13/'Tabel 4 F'!D13*100,"-"))</f>
        <v>1.7736486486486487</v>
      </c>
      <c r="E13" s="94">
        <f>IF(OR('Tabel 4 F'!E13&lt;5,'Tabel 4 Be'!E13&lt;0.5),"-",IFERROR('Tabel 4 Be'!E13/'Tabel 4 F'!E13*100,"-"))</f>
        <v>1.4517716535433072</v>
      </c>
      <c r="F13" s="94">
        <f>IF(OR('Tabel 4 F'!F13&lt;5,'Tabel 4 Be'!F13&lt;0.5),"-",IFERROR('Tabel 4 Be'!F13/'Tabel 4 F'!F13*100,"-"))</f>
        <v>2.7861901877649911</v>
      </c>
      <c r="G13" s="117"/>
      <c r="H13" s="94">
        <f>IF(OR('Tabel 4 F'!H13&lt;5,'Tabel 4 Be'!H13&lt;0.5),"-",IFERROR('Tabel 4 Be'!H13/'Tabel 4 F'!H13*100,"-"))</f>
        <v>3.8090128755364807</v>
      </c>
    </row>
    <row r="14" spans="1:8" ht="15.75" customHeight="1" x14ac:dyDescent="0.2">
      <c r="A14" s="83" t="s">
        <v>28</v>
      </c>
      <c r="B14" s="95">
        <f>IF(OR('Tabel 4 F'!B14&lt;5,'Tabel 4 Be'!B14&lt;0.5),"-",IFERROR('Tabel 4 Be'!B14/'Tabel 4 F'!B14*100,"-"))</f>
        <v>11.428571428571429</v>
      </c>
      <c r="C14" s="95">
        <f>IF(OR('Tabel 4 F'!C14&lt;5,'Tabel 4 Be'!C14&lt;0.5),"-",IFERROR('Tabel 4 Be'!C14/'Tabel 4 F'!C14*100,"-"))</f>
        <v>4.2613636363636358</v>
      </c>
      <c r="D14" s="95">
        <f>IF(OR('Tabel 4 F'!D14&lt;5,'Tabel 4 Be'!D14&lt;0.5),"-",IFERROR('Tabel 4 Be'!D14/'Tabel 4 F'!D14*100,"-"))</f>
        <v>2.7282266526757608</v>
      </c>
      <c r="E14" s="95">
        <f>IF(OR('Tabel 4 F'!E14&lt;5,'Tabel 4 Be'!E14&lt;0.5),"-",IFERROR('Tabel 4 Be'!E14/'Tabel 4 F'!E14*100,"-"))</f>
        <v>3.4074074074074074</v>
      </c>
      <c r="F14" s="95">
        <f>IF(OR('Tabel 4 F'!F14&lt;5,'Tabel 4 Be'!F14&lt;0.5),"-",IFERROR('Tabel 4 Be'!F14/'Tabel 4 F'!F14*100,"-"))</f>
        <v>4</v>
      </c>
      <c r="G14" s="117"/>
      <c r="H14" s="95">
        <f>IF(OR('Tabel 4 F'!H14&lt;5,'Tabel 4 Be'!H14&lt;0.5),"-",IFERROR('Tabel 4 Be'!H14/'Tabel 4 F'!H14*100,"-"))</f>
        <v>3.540519276160504</v>
      </c>
    </row>
    <row r="15" spans="1:8" ht="15.75" customHeight="1" x14ac:dyDescent="0.2">
      <c r="A15" s="79" t="s">
        <v>29</v>
      </c>
      <c r="B15" s="93">
        <f>IF(OR('Tabel 4 F'!B15&lt;5,'Tabel 4 Be'!B15&lt;0.5),"-",IFERROR('Tabel 4 Be'!B15/'Tabel 4 F'!B15*100,"-"))</f>
        <v>21.772639691714836</v>
      </c>
      <c r="C15" s="93">
        <f>IF(OR('Tabel 4 F'!C15&lt;5,'Tabel 4 Be'!C15&lt;0.5),"-",IFERROR('Tabel 4 Be'!C15/'Tabel 4 F'!C15*100,"-"))</f>
        <v>10.342555994729906</v>
      </c>
      <c r="D15" s="93">
        <f>IF(OR('Tabel 4 F'!D15&lt;5,'Tabel 4 Be'!D15&lt;0.5),"-",IFERROR('Tabel 4 Be'!D15/'Tabel 4 F'!D15*100,"-"))</f>
        <v>5.2272727272727266</v>
      </c>
      <c r="E15" s="93">
        <f>IF(OR('Tabel 4 F'!E15&lt;5,'Tabel 4 Be'!E15&lt;0.5),"-",IFERROR('Tabel 4 Be'!E15/'Tabel 4 F'!E15*100,"-"))</f>
        <v>7.1979434447300772</v>
      </c>
      <c r="F15" s="93">
        <f>IF(OR('Tabel 4 F'!F15&lt;5,'Tabel 4 Be'!F15&lt;0.5),"-",IFERROR('Tabel 4 Be'!F15/'Tabel 4 F'!F15*100,"-"))</f>
        <v>4.8192771084337354</v>
      </c>
      <c r="G15" s="117"/>
      <c r="H15" s="93">
        <f>IF(OR('Tabel 4 F'!H15&lt;5,'Tabel 4 Be'!H15&lt;0.5),"-",IFERROR('Tabel 4 Be'!H15/'Tabel 4 F'!H15*100,"-"))</f>
        <v>12.296047098402019</v>
      </c>
    </row>
    <row r="16" spans="1:8" ht="15.75" customHeight="1" x14ac:dyDescent="0.2">
      <c r="A16" s="90" t="s">
        <v>30</v>
      </c>
      <c r="B16" s="94">
        <f>IF(OR('Tabel 4 F'!B16&lt;5,'Tabel 4 Be'!B16&lt;0.5),"-",IFERROR('Tabel 4 Be'!B16/'Tabel 4 F'!B16*100,"-"))</f>
        <v>26.929674099485418</v>
      </c>
      <c r="C16" s="94">
        <f>IF(OR('Tabel 4 F'!C16&lt;5,'Tabel 4 Be'!C16&lt;0.5),"-",IFERROR('Tabel 4 Be'!C16/'Tabel 4 F'!C16*100,"-"))</f>
        <v>12.597402597402596</v>
      </c>
      <c r="D16" s="94">
        <f>IF(OR('Tabel 4 F'!D16&lt;5,'Tabel 4 Be'!D16&lt;0.5),"-",IFERROR('Tabel 4 Be'!D16/'Tabel 4 F'!D16*100,"-"))</f>
        <v>4.9484536082474229</v>
      </c>
      <c r="E16" s="94">
        <f>IF(OR('Tabel 4 F'!E16&lt;5,'Tabel 4 Be'!E16&lt;0.5),"-",IFERROR('Tabel 4 Be'!E16/'Tabel 4 F'!E16*100,"-"))</f>
        <v>2.4663677130044843</v>
      </c>
      <c r="F16" s="94">
        <f>IF(OR('Tabel 4 F'!F16&lt;5,'Tabel 4 Be'!F16&lt;0.5),"-",IFERROR('Tabel 4 Be'!F16/'Tabel 4 F'!F16*100,"-"))</f>
        <v>4</v>
      </c>
      <c r="G16" s="117"/>
      <c r="H16" s="94">
        <f>IF(OR('Tabel 4 F'!H16&lt;5,'Tabel 4 Be'!H16&lt;0.5),"-",IFERROR('Tabel 4 Be'!H16/'Tabel 4 F'!H16*100,"-"))</f>
        <v>9.4428969359331489</v>
      </c>
    </row>
    <row r="17" spans="1:8" ht="15.75" hidden="1" customHeight="1" x14ac:dyDescent="0.2">
      <c r="A17" s="31" t="s">
        <v>31</v>
      </c>
      <c r="B17" s="40">
        <f>IF(OR('Tabel 4 F'!B17&lt;5,'Tabel 4 Be'!B17&lt;0.5),"-",IFERROR('Tabel 4 Be'!B17/'Tabel 4 F'!B17*100,"-"))</f>
        <v>12.432432432432433</v>
      </c>
      <c r="C17" s="40">
        <f>IF(OR('Tabel 4 F'!C17&lt;5,'Tabel 4 Be'!C17&lt;0.5),"-",IFERROR('Tabel 4 Be'!C17/'Tabel 4 F'!C17*100,"-"))</f>
        <v>5.5555555555555554</v>
      </c>
      <c r="D17" s="40">
        <f>IF(OR('Tabel 4 F'!D17&lt;5,'Tabel 4 Be'!D17&lt;0.5),"-",IFERROR('Tabel 4 Be'!D17/'Tabel 4 F'!D17*100,"-"))</f>
        <v>0.6884681583476765</v>
      </c>
      <c r="E17" s="40">
        <f>IF(OR('Tabel 4 F'!E17&lt;5,'Tabel 4 Be'!E17&lt;0.5),"-",IFERROR('Tabel 4 Be'!E17/'Tabel 4 F'!E17*100,"-"))</f>
        <v>1.4959723820483315</v>
      </c>
      <c r="F17" s="40">
        <f>IF(OR('Tabel 4 F'!F17&lt;5,'Tabel 4 Be'!F17&lt;0.5),"-",IFERROR('Tabel 4 Be'!F17/'Tabel 4 F'!F17*100,"-"))</f>
        <v>4.0094339622641506</v>
      </c>
      <c r="G17" s="117"/>
      <c r="H17" s="40">
        <f>IF(OR('Tabel 4 F'!H17&lt;5,'Tabel 4 Be'!H17&lt;0.5),"-",IFERROR('Tabel 4 Be'!H17/'Tabel 4 F'!H17*100,"-"))</f>
        <v>3.1472933277381454</v>
      </c>
    </row>
    <row r="18" spans="1:8" ht="15.75" hidden="1" customHeight="1" x14ac:dyDescent="0.2">
      <c r="A18" s="33" t="s">
        <v>32</v>
      </c>
      <c r="B18" s="41">
        <f>IF(OR('Tabel 4 F'!B18&lt;5,'Tabel 4 Be'!B18&lt;0.5),"-",IFERROR('Tabel 4 Be'!B18/'Tabel 4 F'!B18*100,"-"))</f>
        <v>18.032786885245901</v>
      </c>
      <c r="C18" s="41">
        <f>IF(OR('Tabel 4 F'!C18&lt;5,'Tabel 4 Be'!C18&lt;0.5),"-",IFERROR('Tabel 4 Be'!C18/'Tabel 4 F'!C18*100,"-"))</f>
        <v>7.2580645161290329</v>
      </c>
      <c r="D18" s="41">
        <f>IF(OR('Tabel 4 F'!D18&lt;5,'Tabel 4 Be'!D18&lt;0.5),"-",IFERROR('Tabel 4 Be'!D18/'Tabel 4 F'!D18*100,"-"))</f>
        <v>2.7272727272727271</v>
      </c>
      <c r="E18" s="41">
        <f>IF(OR('Tabel 4 F'!E18&lt;5,'Tabel 4 Be'!E18&lt;0.5),"-",IFERROR('Tabel 4 Be'!E18/'Tabel 4 F'!E18*100,"-"))</f>
        <v>1.3513513513513513</v>
      </c>
      <c r="F18" s="41">
        <f>IF(OR('Tabel 4 F'!F18&lt;5,'Tabel 4 Be'!F18&lt;0.5),"-",IFERROR('Tabel 4 Be'!F18/'Tabel 4 F'!F18*100,"-"))</f>
        <v>2.1276595744680851</v>
      </c>
      <c r="G18" s="117"/>
      <c r="H18" s="41">
        <f>IF(OR('Tabel 4 F'!H18&lt;5,'Tabel 4 Be'!H18&lt;0.5),"-",IFERROR('Tabel 4 Be'!H18/'Tabel 4 F'!H18*100,"-"))</f>
        <v>5.2486187845303869</v>
      </c>
    </row>
    <row r="19" spans="1:8" ht="15.75" hidden="1" customHeight="1" x14ac:dyDescent="0.2">
      <c r="A19" s="31" t="s">
        <v>33</v>
      </c>
      <c r="B19" s="40" t="str">
        <f>IF(OR('Tabel 4 F'!B19&lt;5,'Tabel 4 Be'!B19&lt;0.5),"-",IFERROR('Tabel 4 Be'!B19/'Tabel 4 F'!B19*100,"-"))</f>
        <v>-</v>
      </c>
      <c r="C19" s="40">
        <f>IF(OR('Tabel 4 F'!C19&lt;5,'Tabel 4 Be'!C19&lt;0.5),"-",IFERROR('Tabel 4 Be'!C19/'Tabel 4 F'!C19*100,"-"))</f>
        <v>4.3478260869565215</v>
      </c>
      <c r="D19" s="40">
        <f>IF(OR('Tabel 4 F'!D19&lt;5,'Tabel 4 Be'!D19&lt;0.5),"-",IFERROR('Tabel 4 Be'!D19/'Tabel 4 F'!D19*100,"-"))</f>
        <v>3.125</v>
      </c>
      <c r="E19" s="40">
        <f>IF(OR('Tabel 4 F'!E19&lt;5,'Tabel 4 Be'!E19&lt;0.5),"-",IFERROR('Tabel 4 Be'!E19/'Tabel 4 F'!E19*100,"-"))</f>
        <v>0.70921985815602839</v>
      </c>
      <c r="F19" s="40">
        <f>IF(OR('Tabel 4 F'!F19&lt;5,'Tabel 4 Be'!F19&lt;0.5),"-",IFERROR('Tabel 4 Be'!F19/'Tabel 4 F'!F19*100,"-"))</f>
        <v>4.10958904109589</v>
      </c>
      <c r="G19" s="117"/>
      <c r="H19" s="40">
        <f>IF(OR('Tabel 4 F'!H19&lt;5,'Tabel 4 Be'!H19&lt;0.5),"-",IFERROR('Tabel 4 Be'!H19/'Tabel 4 F'!H19*100,"-"))</f>
        <v>2.3255813953488373</v>
      </c>
    </row>
    <row r="20" spans="1:8" ht="15.75" hidden="1" customHeight="1" x14ac:dyDescent="0.2">
      <c r="A20" s="33" t="s">
        <v>34</v>
      </c>
      <c r="B20" s="41">
        <f>IF(OR('Tabel 4 F'!B20&lt;5,'Tabel 4 Be'!B20&lt;0.5),"-",IFERROR('Tabel 4 Be'!B20/'Tabel 4 F'!B20*100,"-"))</f>
        <v>13.333333333333334</v>
      </c>
      <c r="C20" s="41">
        <f>IF(OR('Tabel 4 F'!C20&lt;5,'Tabel 4 Be'!C20&lt;0.5),"-",IFERROR('Tabel 4 Be'!C20/'Tabel 4 F'!C20*100,"-"))</f>
        <v>6.0975609756097562</v>
      </c>
      <c r="D20" s="41">
        <f>IF(OR('Tabel 4 F'!D20&lt;5,'Tabel 4 Be'!D20&lt;0.5),"-",IFERROR('Tabel 4 Be'!D20/'Tabel 4 F'!D20*100,"-"))</f>
        <v>1.4778325123152709</v>
      </c>
      <c r="E20" s="41">
        <f>IF(OR('Tabel 4 F'!E20&lt;5,'Tabel 4 Be'!E20&lt;0.5),"-",IFERROR('Tabel 4 Be'!E20/'Tabel 4 F'!E20*100,"-"))</f>
        <v>3.90625</v>
      </c>
      <c r="F20" s="41">
        <f>IF(OR('Tabel 4 F'!F20&lt;5,'Tabel 4 Be'!F20&lt;0.5),"-",IFERROR('Tabel 4 Be'!F20/'Tabel 4 F'!F20*100,"-"))</f>
        <v>5.8823529411764701</v>
      </c>
      <c r="G20" s="117"/>
      <c r="H20" s="41">
        <f>IF(OR('Tabel 4 F'!H20&lt;5,'Tabel 4 Be'!H20&lt;0.5),"-",IFERROR('Tabel 4 Be'!H20/'Tabel 4 F'!H20*100,"-"))</f>
        <v>4.10958904109589</v>
      </c>
    </row>
    <row r="21" spans="1:8" ht="15.75" customHeight="1" x14ac:dyDescent="0.2">
      <c r="A21" s="83" t="s">
        <v>35</v>
      </c>
      <c r="B21" s="95">
        <f>IF(OR('Tabel 4 F'!B21&lt;5,'Tabel 4 Be'!B21&lt;0.5),"-",IFERROR('Tabel 4 Be'!B21/'Tabel 4 F'!B21*100,"-"))</f>
        <v>13.768115942028986</v>
      </c>
      <c r="C21" s="95">
        <f>IF(OR('Tabel 4 F'!C21&lt;5,'Tabel 4 Be'!C21&lt;0.5),"-",IFERROR('Tabel 4 Be'!C21/'Tabel 4 F'!C21*100,"-"))</f>
        <v>6.2038404726735603</v>
      </c>
      <c r="D21" s="95">
        <f>IF(OR('Tabel 4 F'!D21&lt;5,'Tabel 4 Be'!D21&lt;0.5),"-",IFERROR('Tabel 4 Be'!D21/'Tabel 4 F'!D21*100,"-"))</f>
        <v>1.4044943820224718</v>
      </c>
      <c r="E21" s="95">
        <f>IF(OR('Tabel 4 F'!E21&lt;5,'Tabel 4 Be'!E21&lt;0.5),"-",IFERROR('Tabel 4 Be'!E21/'Tabel 4 F'!E21*100,"-"))</f>
        <v>1.6329704510108864</v>
      </c>
      <c r="F21" s="95">
        <f>IF(OR('Tabel 4 F'!F21&lt;5,'Tabel 4 Be'!F21&lt;0.5),"-",IFERROR('Tabel 4 Be'!F21/'Tabel 4 F'!F21*100,"-"))</f>
        <v>4.0849673202614376</v>
      </c>
      <c r="G21" s="117"/>
      <c r="H21" s="95">
        <f>IF(OR('Tabel 4 F'!H21&lt;5,'Tabel 4 Be'!H21&lt;0.5),"-",IFERROR('Tabel 4 Be'!H21/'Tabel 4 F'!H21*100,"-"))</f>
        <v>3.5978565960704265</v>
      </c>
    </row>
    <row r="22" spans="1:8" ht="15.75" customHeight="1" x14ac:dyDescent="0.2">
      <c r="A22" s="79" t="s">
        <v>36</v>
      </c>
      <c r="B22" s="93">
        <f>IF(OR('Tabel 4 F'!B22&lt;5,'Tabel 4 Be'!B22&lt;0.5),"-",IFERROR('Tabel 4 Be'!B22/'Tabel 4 F'!B22*100,"-"))</f>
        <v>12.195121951219512</v>
      </c>
      <c r="C22" s="93">
        <f>IF(OR('Tabel 4 F'!C22&lt;5,'Tabel 4 Be'!C22&lt;0.5),"-",IFERROR('Tabel 4 Be'!C22/'Tabel 4 F'!C22*100,"-"))</f>
        <v>6.4102564102564097</v>
      </c>
      <c r="D22" s="93" t="str">
        <f>IF(OR('Tabel 4 F'!D22&lt;5,'Tabel 4 Be'!D22&lt;0.5),"-",IFERROR('Tabel 4 Be'!D22/'Tabel 4 F'!D22*100,"-"))</f>
        <v>-</v>
      </c>
      <c r="E22" s="93">
        <f>IF(OR('Tabel 4 F'!E22&lt;5,'Tabel 4 Be'!E22&lt;0.5),"-",IFERROR('Tabel 4 Be'!E22/'Tabel 4 F'!E22*100,"-"))</f>
        <v>0.74626865671641784</v>
      </c>
      <c r="F22" s="93">
        <f>IF(OR('Tabel 4 F'!F22&lt;5,'Tabel 4 Be'!F22&lt;0.5),"-",IFERROR('Tabel 4 Be'!F22/'Tabel 4 F'!F22*100,"-"))</f>
        <v>6.3492063492063489</v>
      </c>
      <c r="G22" s="117"/>
      <c r="H22" s="93">
        <f>IF(OR('Tabel 4 F'!H22&lt;5,'Tabel 4 Be'!H22&lt;0.5),"-",IFERROR('Tabel 4 Be'!H22/'Tabel 4 F'!H22*100,"-"))</f>
        <v>4.032258064516129</v>
      </c>
    </row>
    <row r="23" spans="1:8" ht="15.75" customHeight="1" x14ac:dyDescent="0.2">
      <c r="A23" s="90" t="s">
        <v>37</v>
      </c>
      <c r="B23" s="94">
        <f>IF(OR('Tabel 4 F'!B23&lt;5,'Tabel 4 Be'!B23&lt;0.5),"-",IFERROR('Tabel 4 Be'!B23/'Tabel 4 F'!B23*100,"-"))</f>
        <v>4.9382716049382713</v>
      </c>
      <c r="C23" s="94">
        <f>IF(OR('Tabel 4 F'!C23&lt;5,'Tabel 4 Be'!C23&lt;0.5),"-",IFERROR('Tabel 4 Be'!C23/'Tabel 4 F'!C23*100,"-"))</f>
        <v>2.8455284552845526</v>
      </c>
      <c r="D23" s="94">
        <f>IF(OR('Tabel 4 F'!D23&lt;5,'Tabel 4 Be'!D23&lt;0.5),"-",IFERROR('Tabel 4 Be'!D23/'Tabel 4 F'!D23*100,"-"))</f>
        <v>1.7857142857142856</v>
      </c>
      <c r="E23" s="94" t="str">
        <f>IF(OR('Tabel 4 F'!E23&lt;5,'Tabel 4 Be'!E23&lt;0.5),"-",IFERROR('Tabel 4 Be'!E23/'Tabel 4 F'!E23*100,"-"))</f>
        <v>-</v>
      </c>
      <c r="F23" s="94" t="str">
        <f>IF(OR('Tabel 4 F'!F23&lt;5,'Tabel 4 Be'!F23&lt;0.5),"-",IFERROR('Tabel 4 Be'!F23/'Tabel 4 F'!F23*100,"-"))</f>
        <v>-</v>
      </c>
      <c r="G23" s="117"/>
      <c r="H23" s="94">
        <f>IF(OR('Tabel 4 F'!H23&lt;5,'Tabel 4 Be'!H23&lt;0.5),"-",IFERROR('Tabel 4 Be'!H23/'Tabel 4 F'!H23*100,"-"))</f>
        <v>2.8322440087145968</v>
      </c>
    </row>
    <row r="24" spans="1:8" ht="15.75" customHeight="1" x14ac:dyDescent="0.2">
      <c r="A24" s="83" t="s">
        <v>38</v>
      </c>
      <c r="B24" s="95">
        <f>IF(OR('Tabel 4 F'!B24&lt;5,'Tabel 4 Be'!B24&lt;0.5),"-",IFERROR('Tabel 4 Be'!B24/'Tabel 4 F'!B24*100,"-"))</f>
        <v>3.4129692832764507</v>
      </c>
      <c r="C24" s="95">
        <f>IF(OR('Tabel 4 F'!C24&lt;5,'Tabel 4 Be'!C24&lt;0.5),"-",IFERROR('Tabel 4 Be'!C24/'Tabel 4 F'!C24*100,"-"))</f>
        <v>1.3761467889908259</v>
      </c>
      <c r="D24" s="95">
        <f>IF(OR('Tabel 4 F'!D24&lt;5,'Tabel 4 Be'!D24&lt;0.5),"-",IFERROR('Tabel 4 Be'!D24/'Tabel 4 F'!D24*100,"-"))</f>
        <v>1.1345218800648298</v>
      </c>
      <c r="E24" s="95">
        <f>IF(OR('Tabel 4 F'!E24&lt;5,'Tabel 4 Be'!E24&lt;0.5),"-",IFERROR('Tabel 4 Be'!E24/'Tabel 4 F'!E24*100,"-"))</f>
        <v>0.80971659919028338</v>
      </c>
      <c r="F24" s="95">
        <f>IF(OR('Tabel 4 F'!F24&lt;5,'Tabel 4 Be'!F24&lt;0.5),"-",IFERROR('Tabel 4 Be'!F24/'Tabel 4 F'!F24*100,"-"))</f>
        <v>1.6042780748663104</v>
      </c>
      <c r="G24" s="117"/>
      <c r="H24" s="95">
        <f>IF(OR('Tabel 4 F'!H24&lt;5,'Tabel 4 Be'!H24&lt;0.5),"-",IFERROR('Tabel 4 Be'!H24/'Tabel 4 F'!H24*100,"-"))</f>
        <v>1.4616321559074299</v>
      </c>
    </row>
    <row r="25" spans="1:8" ht="15.75" customHeight="1" x14ac:dyDescent="0.2">
      <c r="A25" s="79" t="s">
        <v>39</v>
      </c>
      <c r="B25" s="93">
        <f>IF(OR('Tabel 4 F'!B25&lt;5,'Tabel 4 Be'!B25&lt;0.5),"-",IFERROR('Tabel 4 Be'!B25/'Tabel 4 F'!B25*100,"-"))</f>
        <v>12.195121951219512</v>
      </c>
      <c r="C25" s="93">
        <f>IF(OR('Tabel 4 F'!C25&lt;5,'Tabel 4 Be'!C25&lt;0.5),"-",IFERROR('Tabel 4 Be'!C25/'Tabel 4 F'!C25*100,"-"))</f>
        <v>2.9882604055496262</v>
      </c>
      <c r="D25" s="93">
        <f>IF(OR('Tabel 4 F'!D25&lt;5,'Tabel 4 Be'!D25&lt;0.5),"-",IFERROR('Tabel 4 Be'!D25/'Tabel 4 F'!D25*100,"-"))</f>
        <v>0.75653370013755161</v>
      </c>
      <c r="E25" s="93">
        <f>IF(OR('Tabel 4 F'!E25&lt;5,'Tabel 4 Be'!E25&lt;0.5),"-",IFERROR('Tabel 4 Be'!E25/'Tabel 4 F'!E25*100,"-"))</f>
        <v>1.1603375527426161</v>
      </c>
      <c r="F25" s="93">
        <f>IF(OR('Tabel 4 F'!F25&lt;5,'Tabel 4 Be'!F25&lt;0.5),"-",IFERROR('Tabel 4 Be'!F25/'Tabel 4 F'!F25*100,"-"))</f>
        <v>2.0408163265306123</v>
      </c>
      <c r="G25" s="117"/>
      <c r="H25" s="93">
        <f>IF(OR('Tabel 4 F'!H25&lt;5,'Tabel 4 Be'!H25&lt;0.5),"-",IFERROR('Tabel 4 Be'!H25/'Tabel 4 F'!H25*100,"-"))</f>
        <v>3.7207654145995752</v>
      </c>
    </row>
    <row r="26" spans="1:8" ht="15.75" customHeight="1" x14ac:dyDescent="0.2">
      <c r="A26" s="90" t="s">
        <v>40</v>
      </c>
      <c r="B26" s="94">
        <f>IF(OR('Tabel 4 F'!B26&lt;5,'Tabel 4 Be'!B26&lt;0.5),"-",IFERROR('Tabel 4 Be'!B26/'Tabel 4 F'!B26*100,"-"))</f>
        <v>4.2563366810138694</v>
      </c>
      <c r="C26" s="94">
        <f>IF(OR('Tabel 4 F'!C26&lt;5,'Tabel 4 Be'!C26&lt;0.5),"-",IFERROR('Tabel 4 Be'!C26/'Tabel 4 F'!C26*100,"-"))</f>
        <v>1.9648203592814371</v>
      </c>
      <c r="D26" s="94">
        <f>IF(OR('Tabel 4 F'!D26&lt;5,'Tabel 4 Be'!D26&lt;0.5),"-",IFERROR('Tabel 4 Be'!D26/'Tabel 4 F'!D26*100,"-"))</f>
        <v>0.39698292973402144</v>
      </c>
      <c r="E26" s="94">
        <f>IF(OR('Tabel 4 F'!E26&lt;5,'Tabel 4 Be'!E26&lt;0.5),"-",IFERROR('Tabel 4 Be'!E26/'Tabel 4 F'!E26*100,"-"))</f>
        <v>0.19379844961240311</v>
      </c>
      <c r="F26" s="94">
        <f>IF(OR('Tabel 4 F'!F26&lt;5,'Tabel 4 Be'!F26&lt;0.5),"-",IFERROR('Tabel 4 Be'!F26/'Tabel 4 F'!F26*100,"-"))</f>
        <v>0.32085561497326204</v>
      </c>
      <c r="G26" s="117"/>
      <c r="H26" s="94">
        <f>IF(OR('Tabel 4 F'!H26&lt;5,'Tabel 4 Be'!H26&lt;0.5),"-",IFERROR('Tabel 4 Be'!H26/'Tabel 4 F'!H26*100,"-"))</f>
        <v>1.688510090857924</v>
      </c>
    </row>
    <row r="27" spans="1:8" ht="15.75" customHeight="1" x14ac:dyDescent="0.2">
      <c r="A27" s="83" t="s">
        <v>41</v>
      </c>
      <c r="B27" s="95">
        <f>IF(OR('Tabel 4 F'!B27&lt;5,'Tabel 4 Be'!B27&lt;0.5),"-",IFERROR('Tabel 4 Be'!B27/'Tabel 4 F'!B27*100,"-"))</f>
        <v>2.7173913043478262</v>
      </c>
      <c r="C27" s="95">
        <f>IF(OR('Tabel 4 F'!C27&lt;5,'Tabel 4 Be'!C27&lt;0.5),"-",IFERROR('Tabel 4 Be'!C27/'Tabel 4 F'!C27*100,"-"))</f>
        <v>1.1887072808320951</v>
      </c>
      <c r="D27" s="95">
        <f>IF(OR('Tabel 4 F'!D27&lt;5,'Tabel 4 Be'!D27&lt;0.5),"-",IFERROR('Tabel 4 Be'!D27/'Tabel 4 F'!D27*100,"-"))</f>
        <v>0.63829787234042545</v>
      </c>
      <c r="E27" s="95">
        <f>IF(OR('Tabel 4 F'!E27&lt;5,'Tabel 4 Be'!E27&lt;0.5),"-",IFERROR('Tabel 4 Be'!E27/'Tabel 4 F'!E27*100,"-"))</f>
        <v>0.8595988538681949</v>
      </c>
      <c r="F27" s="95">
        <f>IF(OR('Tabel 4 F'!F27&lt;5,'Tabel 4 Be'!F27&lt;0.5),"-",IFERROR('Tabel 4 Be'!F27/'Tabel 4 F'!F27*100,"-"))</f>
        <v>1.8018018018018018</v>
      </c>
      <c r="G27" s="117"/>
      <c r="H27" s="95">
        <f>IF(OR('Tabel 4 F'!H27&lt;5,'Tabel 4 Be'!H27&lt;0.5),"-",IFERROR('Tabel 4 Be'!H27/'Tabel 4 F'!H27*100,"-"))</f>
        <v>1.3448607108549471</v>
      </c>
    </row>
    <row r="28" spans="1:8" ht="15.75" customHeight="1" x14ac:dyDescent="0.2">
      <c r="A28" s="79" t="s">
        <v>42</v>
      </c>
      <c r="B28" s="93">
        <f>IF(OR('Tabel 4 F'!B28&lt;5,'Tabel 4 Be'!B28&lt;0.5),"-",IFERROR('Tabel 4 Be'!B28/'Tabel 4 F'!B28*100,"-"))</f>
        <v>24.050632911392405</v>
      </c>
      <c r="C28" s="93">
        <f>IF(OR('Tabel 4 F'!C28&lt;5,'Tabel 4 Be'!C28&lt;0.5),"-",IFERROR('Tabel 4 Be'!C28/'Tabel 4 F'!C28*100,"-"))</f>
        <v>6.3305322128851538</v>
      </c>
      <c r="D28" s="93">
        <f>IF(OR('Tabel 4 F'!D28&lt;5,'Tabel 4 Be'!D28&lt;0.5),"-",IFERROR('Tabel 4 Be'!D28/'Tabel 4 F'!D28*100,"-"))</f>
        <v>3.0823648307225873</v>
      </c>
      <c r="E28" s="93">
        <f>IF(OR('Tabel 4 F'!E28&lt;5,'Tabel 4 Be'!E28&lt;0.5),"-",IFERROR('Tabel 4 Be'!E28/'Tabel 4 F'!E28*100,"-"))</f>
        <v>3.2310177705977381</v>
      </c>
      <c r="F28" s="93">
        <f>IF(OR('Tabel 4 F'!F28&lt;5,'Tabel 4 Be'!F28&lt;0.5),"-",IFERROR('Tabel 4 Be'!F28/'Tabel 4 F'!F28*100,"-"))</f>
        <v>6.4327485380116958</v>
      </c>
      <c r="G28" s="117"/>
      <c r="H28" s="93">
        <f>IF(OR('Tabel 4 F'!H28&lt;5,'Tabel 4 Be'!H28&lt;0.5),"-",IFERROR('Tabel 4 Be'!H28/'Tabel 4 F'!H28*100,"-"))</f>
        <v>6.0389610389610393</v>
      </c>
    </row>
    <row r="29" spans="1:8" ht="15.75" customHeight="1" x14ac:dyDescent="0.2">
      <c r="A29" s="90" t="s">
        <v>43</v>
      </c>
      <c r="B29" s="94">
        <f>IF(OR('Tabel 4 F'!B29&lt;5,'Tabel 4 Be'!B29&lt;0.5),"-",IFERROR('Tabel 4 Be'!B29/'Tabel 4 F'!B29*100,"-"))</f>
        <v>1.2658227848101267</v>
      </c>
      <c r="C29" s="94">
        <f>IF(OR('Tabel 4 F'!C29&lt;5,'Tabel 4 Be'!C29&lt;0.5),"-",IFERROR('Tabel 4 Be'!C29/'Tabel 4 F'!C29*100,"-"))</f>
        <v>1.0256410256410255</v>
      </c>
      <c r="D29" s="94">
        <f>IF(OR('Tabel 4 F'!D29&lt;5,'Tabel 4 Be'!D29&lt;0.5),"-",IFERROR('Tabel 4 Be'!D29/'Tabel 4 F'!D29*100,"-"))</f>
        <v>0.42016806722689076</v>
      </c>
      <c r="E29" s="94">
        <f>IF(OR('Tabel 4 F'!E29&lt;5,'Tabel 4 Be'!E29&lt;0.5),"-",IFERROR('Tabel 4 Be'!E29/'Tabel 4 F'!E29*100,"-"))</f>
        <v>0.80321285140562237</v>
      </c>
      <c r="F29" s="94">
        <f>IF(OR('Tabel 4 F'!F29&lt;5,'Tabel 4 Be'!F29&lt;0.5),"-",IFERROR('Tabel 4 Be'!F29/'Tabel 4 F'!F29*100,"-"))</f>
        <v>2.1052631578947367</v>
      </c>
      <c r="G29" s="117"/>
      <c r="H29" s="94">
        <f>IF(OR('Tabel 4 F'!H29&lt;5,'Tabel 4 Be'!H29&lt;0.5),"-",IFERROR('Tabel 4 Be'!H29/'Tabel 4 F'!H29*100,"-"))</f>
        <v>0.93457943925233633</v>
      </c>
    </row>
    <row r="30" spans="1:8" ht="15.75" customHeight="1" x14ac:dyDescent="0.2">
      <c r="A30" s="83" t="s">
        <v>44</v>
      </c>
      <c r="B30" s="95">
        <f>IF(OR('Tabel 4 F'!B30&lt;5,'Tabel 4 Be'!B30&lt;0.5),"-",IFERROR('Tabel 4 Be'!B30/'Tabel 4 F'!B30*100,"-"))</f>
        <v>16.279069767441861</v>
      </c>
      <c r="C30" s="95">
        <f>IF(OR('Tabel 4 F'!C30&lt;5,'Tabel 4 Be'!C30&lt;0.5),"-",IFERROR('Tabel 4 Be'!C30/'Tabel 4 F'!C30*100,"-"))</f>
        <v>7.1874999999999991</v>
      </c>
      <c r="D30" s="95">
        <f>IF(OR('Tabel 4 F'!D30&lt;5,'Tabel 4 Be'!D30&lt;0.5),"-",IFERROR('Tabel 4 Be'!D30/'Tabel 4 F'!D30*100,"-"))</f>
        <v>3.7137681159420288</v>
      </c>
      <c r="E30" s="95">
        <f>IF(OR('Tabel 4 F'!E30&lt;5,'Tabel 4 Be'!E30&lt;0.5),"-",IFERROR('Tabel 4 Be'!E30/'Tabel 4 F'!E30*100,"-"))</f>
        <v>2.6402640264026402</v>
      </c>
      <c r="F30" s="95">
        <f>IF(OR('Tabel 4 F'!F30&lt;5,'Tabel 4 Be'!F30&lt;0.5),"-",IFERROR('Tabel 4 Be'!F30/'Tabel 4 F'!F30*100,"-"))</f>
        <v>2.0654044750430294</v>
      </c>
      <c r="G30" s="117"/>
      <c r="H30" s="95">
        <f>IF(OR('Tabel 4 F'!H30&lt;5,'Tabel 4 Be'!H30&lt;0.5),"-",IFERROR('Tabel 4 Be'!H30/'Tabel 4 F'!H30*100,"-"))</f>
        <v>4.1265060240963853</v>
      </c>
    </row>
    <row r="31" spans="1:8" ht="15.75" customHeight="1" x14ac:dyDescent="0.2">
      <c r="A31" s="79" t="s">
        <v>45</v>
      </c>
      <c r="B31" s="93">
        <f>IF(OR('Tabel 4 F'!B31&lt;5,'Tabel 4 Be'!B31&lt;0.5),"-",IFERROR('Tabel 4 Be'!B31/'Tabel 4 F'!B31*100,"-"))</f>
        <v>26.315789473684209</v>
      </c>
      <c r="C31" s="93">
        <f>IF(OR('Tabel 4 F'!C31&lt;5,'Tabel 4 Be'!C31&lt;0.5),"-",IFERROR('Tabel 4 Be'!C31/'Tabel 4 F'!C31*100,"-"))</f>
        <v>4.5045045045045047</v>
      </c>
      <c r="D31" s="93">
        <f>IF(OR('Tabel 4 F'!D31&lt;5,'Tabel 4 Be'!D31&lt;0.5),"-",IFERROR('Tabel 4 Be'!D31/'Tabel 4 F'!D31*100,"-"))</f>
        <v>2.7173913043478262</v>
      </c>
      <c r="E31" s="93">
        <f>IF(OR('Tabel 4 F'!E31&lt;5,'Tabel 4 Be'!E31&lt;0.5),"-",IFERROR('Tabel 4 Be'!E31/'Tabel 4 F'!E31*100,"-"))</f>
        <v>1.1764705882352942</v>
      </c>
      <c r="F31" s="93">
        <f>IF(OR('Tabel 4 F'!F31&lt;5,'Tabel 4 Be'!F31&lt;0.5),"-",IFERROR('Tabel 4 Be'!F31/'Tabel 4 F'!F31*100,"-"))</f>
        <v>3.4334763948497855</v>
      </c>
      <c r="G31" s="117"/>
      <c r="H31" s="93">
        <f>IF(OR('Tabel 4 F'!H31&lt;5,'Tabel 4 Be'!H31&lt;0.5),"-",IFERROR('Tabel 4 Be'!H31/'Tabel 4 F'!H31*100,"-"))</f>
        <v>3.0439684329199546</v>
      </c>
    </row>
    <row r="32" spans="1:8" ht="15.75" customHeight="1" x14ac:dyDescent="0.2">
      <c r="A32" s="90" t="s">
        <v>46</v>
      </c>
      <c r="B32" s="94">
        <f>IF(OR('Tabel 4 F'!B32&lt;5,'Tabel 4 Be'!B32&lt;0.5),"-",IFERROR('Tabel 4 Be'!B32/'Tabel 4 F'!B32*100,"-"))</f>
        <v>29.166666666666668</v>
      </c>
      <c r="C32" s="94">
        <f>IF(OR('Tabel 4 F'!C32&lt;5,'Tabel 4 Be'!C32&lt;0.5),"-",IFERROR('Tabel 4 Be'!C32/'Tabel 4 F'!C32*100,"-"))</f>
        <v>7.8358208955223887</v>
      </c>
      <c r="D32" s="94">
        <f>IF(OR('Tabel 4 F'!D32&lt;5,'Tabel 4 Be'!D32&lt;0.5),"-",IFERROR('Tabel 4 Be'!D32/'Tabel 4 F'!D32*100,"-"))</f>
        <v>0.75329566854990582</v>
      </c>
      <c r="E32" s="94">
        <f>IF(OR('Tabel 4 F'!E32&lt;5,'Tabel 4 Be'!E32&lt;0.5),"-",IFERROR('Tabel 4 Be'!E32/'Tabel 4 F'!E32*100,"-"))</f>
        <v>2.0338983050847457</v>
      </c>
      <c r="F32" s="94">
        <f>IF(OR('Tabel 4 F'!F32&lt;5,'Tabel 4 Be'!F32&lt;0.5),"-",IFERROR('Tabel 4 Be'!F32/'Tabel 4 F'!F32*100,"-"))</f>
        <v>1.7985611510791366</v>
      </c>
      <c r="G32" s="117"/>
      <c r="H32" s="94">
        <f>IF(OR('Tabel 4 F'!H32&lt;5,'Tabel 4 Be'!H32&lt;0.5),"-",IFERROR('Tabel 4 Be'!H32/'Tabel 4 F'!H32*100,"-"))</f>
        <v>3.2653061224489797</v>
      </c>
    </row>
    <row r="33" spans="1:19" ht="15.75" customHeight="1" x14ac:dyDescent="0.2">
      <c r="A33" s="83" t="s">
        <v>47</v>
      </c>
      <c r="B33" s="95">
        <f>IF(OR('Tabel 4 F'!B33&lt;5,'Tabel 4 Be'!B33&lt;0.5),"-",IFERROR('Tabel 4 Be'!B33/'Tabel 4 F'!B33*100,"-"))</f>
        <v>11.36653895274585</v>
      </c>
      <c r="C33" s="95">
        <f>IF(OR('Tabel 4 F'!C33&lt;5,'Tabel 4 Be'!C33&lt;0.5),"-",IFERROR('Tabel 4 Be'!C33/'Tabel 4 F'!C33*100,"-"))</f>
        <v>4.8645320197044342</v>
      </c>
      <c r="D33" s="95">
        <f>IF(OR('Tabel 4 F'!D33&lt;5,'Tabel 4 Be'!D33&lt;0.5),"-",IFERROR('Tabel 4 Be'!D33/'Tabel 4 F'!D33*100,"-"))</f>
        <v>2.3821098687408848</v>
      </c>
      <c r="E33" s="95">
        <f>IF(OR('Tabel 4 F'!E33&lt;5,'Tabel 4 Be'!E33&lt;0.5),"-",IFERROR('Tabel 4 Be'!E33/'Tabel 4 F'!E33*100,"-"))</f>
        <v>1.733102253032929</v>
      </c>
      <c r="F33" s="95">
        <f>IF(OR('Tabel 4 F'!F33&lt;5,'Tabel 4 Be'!F33&lt;0.5),"-",IFERROR('Tabel 4 Be'!F33/'Tabel 4 F'!F33*100,"-"))</f>
        <v>2.6642984014209592</v>
      </c>
      <c r="G33" s="117"/>
      <c r="H33" s="95">
        <f>IF(OR('Tabel 4 F'!H33&lt;5,'Tabel 4 Be'!H33&lt;0.5),"-",IFERROR('Tabel 4 Be'!H33/'Tabel 4 F'!H33*100,"-"))</f>
        <v>4.8905449464368891</v>
      </c>
    </row>
    <row r="34" spans="1:19" ht="15.75" customHeight="1" x14ac:dyDescent="0.2">
      <c r="A34" s="79" t="s">
        <v>48</v>
      </c>
      <c r="B34" s="93">
        <f>IF(OR('Tabel 4 F'!B34&lt;5,'Tabel 4 Be'!B34&lt;0.5),"-",IFERROR('Tabel 4 Be'!B34/'Tabel 4 F'!B34*100,"-"))</f>
        <v>3.0691399662731871</v>
      </c>
      <c r="C34" s="93">
        <f>IF(OR('Tabel 4 F'!C34&lt;5,'Tabel 4 Be'!C34&lt;0.5),"-",IFERROR('Tabel 4 Be'!C34/'Tabel 4 F'!C34*100,"-"))</f>
        <v>1.6955610592493806</v>
      </c>
      <c r="D34" s="93">
        <f>IF(OR('Tabel 4 F'!D34&lt;5,'Tabel 4 Be'!D34&lt;0.5),"-",IFERROR('Tabel 4 Be'!D34/'Tabel 4 F'!D34*100,"-"))</f>
        <v>0.99273607748184023</v>
      </c>
      <c r="E34" s="93">
        <f>IF(OR('Tabel 4 F'!E34&lt;5,'Tabel 4 Be'!E34&lt;0.5),"-",IFERROR('Tabel 4 Be'!E34/'Tabel 4 F'!E34*100,"-"))</f>
        <v>0.95332018408941488</v>
      </c>
      <c r="F34" s="93">
        <f>IF(OR('Tabel 4 F'!F34&lt;5,'Tabel 4 Be'!F34&lt;0.5),"-",IFERROR('Tabel 4 Be'!F34/'Tabel 4 F'!F34*100,"-"))</f>
        <v>2.2026431718061676</v>
      </c>
      <c r="G34" s="117"/>
      <c r="H34" s="93">
        <f>IF(OR('Tabel 4 F'!H34&lt;5,'Tabel 4 Be'!H34&lt;0.5),"-",IFERROR('Tabel 4 Be'!H34/'Tabel 4 F'!H34*100,"-"))</f>
        <v>1.6570516754633606</v>
      </c>
    </row>
    <row r="35" spans="1:19" ht="15.75" customHeight="1" x14ac:dyDescent="0.2">
      <c r="A35" s="90" t="s">
        <v>49</v>
      </c>
      <c r="B35" s="94">
        <f>IF(OR('Tabel 4 F'!B35&lt;5,'Tabel 4 Be'!B35&lt;0.5),"-",IFERROR('Tabel 4 Be'!B35/'Tabel 4 F'!B35*100,"-"))</f>
        <v>4.1312272174969626</v>
      </c>
      <c r="C35" s="94">
        <f>IF(OR('Tabel 4 F'!C35&lt;5,'Tabel 4 Be'!C35&lt;0.5),"-",IFERROR('Tabel 4 Be'!C35/'Tabel 4 F'!C35*100,"-"))</f>
        <v>1.8614270941054809</v>
      </c>
      <c r="D35" s="94">
        <f>IF(OR('Tabel 4 F'!D35&lt;5,'Tabel 4 Be'!D35&lt;0.5),"-",IFERROR('Tabel 4 Be'!D35/'Tabel 4 F'!D35*100,"-"))</f>
        <v>1.3266239707227814</v>
      </c>
      <c r="E35" s="94">
        <f>IF(OR('Tabel 4 F'!E35&lt;5,'Tabel 4 Be'!E35&lt;0.5),"-",IFERROR('Tabel 4 Be'!E35/'Tabel 4 F'!E35*100,"-"))</f>
        <v>1.8951079770824151</v>
      </c>
      <c r="F35" s="94">
        <f>IF(OR('Tabel 4 F'!F35&lt;5,'Tabel 4 Be'!F35&lt;0.5),"-",IFERROR('Tabel 4 Be'!F35/'Tabel 4 F'!F35*100,"-"))</f>
        <v>4.225352112676056</v>
      </c>
      <c r="G35" s="117"/>
      <c r="H35" s="94">
        <f>IF(OR('Tabel 4 F'!H35&lt;5,'Tabel 4 Be'!H35&lt;0.5),"-",IFERROR('Tabel 4 Be'!H35/'Tabel 4 F'!H35*100,"-"))</f>
        <v>2.277951933124347</v>
      </c>
    </row>
    <row r="36" spans="1:19" ht="15.75" customHeight="1" x14ac:dyDescent="0.2">
      <c r="A36" s="83" t="s">
        <v>50</v>
      </c>
      <c r="B36" s="95">
        <f>IF(OR('Tabel 4 F'!B36&lt;5,'Tabel 4 Be'!B36&lt;0.5),"-",IFERROR('Tabel 4 Be'!B36/'Tabel 4 F'!B36*100,"-"))</f>
        <v>12.917795844625113</v>
      </c>
      <c r="C36" s="95">
        <f>IF(OR('Tabel 4 F'!C36&lt;5,'Tabel 4 Be'!C36&lt;0.5),"-",IFERROR('Tabel 4 Be'!C36/'Tabel 4 F'!C36*100,"-"))</f>
        <v>4.6689153204331619</v>
      </c>
      <c r="D36" s="95">
        <f>IF(OR('Tabel 4 F'!D36&lt;5,'Tabel 4 Be'!D36&lt;0.5),"-",IFERROR('Tabel 4 Be'!D36/'Tabel 4 F'!D36*100,"-"))</f>
        <v>2.860100944739226</v>
      </c>
      <c r="E36" s="95">
        <f>IF(OR('Tabel 4 F'!E36&lt;5,'Tabel 4 Be'!E36&lt;0.5),"-",IFERROR('Tabel 4 Be'!E36/'Tabel 4 F'!E36*100,"-"))</f>
        <v>3.047571853320119</v>
      </c>
      <c r="F36" s="95">
        <f>IF(OR('Tabel 4 F'!F36&lt;5,'Tabel 4 Be'!F36&lt;0.5),"-",IFERROR('Tabel 4 Be'!F36/'Tabel 4 F'!F36*100,"-"))</f>
        <v>4.0526849037487338</v>
      </c>
      <c r="G36" s="117"/>
      <c r="H36" s="95">
        <f>IF(OR('Tabel 4 F'!H36&lt;5,'Tabel 4 Be'!H36&lt;0.5),"-",IFERROR('Tabel 4 Be'!H36/'Tabel 4 F'!H36*100,"-"))</f>
        <v>5.210237659963437</v>
      </c>
    </row>
    <row r="37" spans="1:19" ht="15.75" customHeight="1" x14ac:dyDescent="0.2">
      <c r="A37" s="79" t="s">
        <v>51</v>
      </c>
      <c r="B37" s="93">
        <f>IF(OR('Tabel 4 F'!B37&lt;5,'Tabel 4 Be'!B37&lt;0.5),"-",IFERROR('Tabel 4 Be'!B37/'Tabel 4 F'!B37*100,"-"))</f>
        <v>7.7517667844522968</v>
      </c>
      <c r="C37" s="93">
        <f>IF(OR('Tabel 4 F'!C37&lt;5,'Tabel 4 Be'!C37&lt;0.5),"-",IFERROR('Tabel 4 Be'!C37/'Tabel 4 F'!C37*100,"-"))</f>
        <v>3.130948473908763</v>
      </c>
      <c r="D37" s="93">
        <f>IF(OR('Tabel 4 F'!D37&lt;5,'Tabel 4 Be'!D37&lt;0.5),"-",IFERROR('Tabel 4 Be'!D37/'Tabel 4 F'!D37*100,"-"))</f>
        <v>2.2499690938311288</v>
      </c>
      <c r="E37" s="93">
        <f>IF(OR('Tabel 4 F'!E37&lt;5,'Tabel 4 Be'!E37&lt;0.5),"-",IFERROR('Tabel 4 Be'!E37/'Tabel 4 F'!E37*100,"-"))</f>
        <v>2.8995512599240594</v>
      </c>
      <c r="F37" s="93">
        <f>IF(OR('Tabel 4 F'!F37&lt;5,'Tabel 4 Be'!F37&lt;0.5),"-",IFERROR('Tabel 4 Be'!F37/'Tabel 4 F'!F37*100,"-"))</f>
        <v>6.1336254107338446</v>
      </c>
      <c r="G37" s="117"/>
      <c r="H37" s="93">
        <f>IF(OR('Tabel 4 F'!H37&lt;5,'Tabel 4 Be'!H37&lt;0.5),"-",IFERROR('Tabel 4 Be'!H37/'Tabel 4 F'!H37*100,"-"))</f>
        <v>4.0550566684575431</v>
      </c>
    </row>
    <row r="38" spans="1:19" ht="15.75" customHeight="1" x14ac:dyDescent="0.2">
      <c r="A38" s="90" t="s">
        <v>52</v>
      </c>
      <c r="B38" s="94">
        <f>IF(OR('Tabel 4 F'!B38&lt;5,'Tabel 4 Be'!B38&lt;0.5),"-",IFERROR('Tabel 4 Be'!B38/'Tabel 4 F'!B38*100,"-"))</f>
        <v>14.043887147335424</v>
      </c>
      <c r="C38" s="94">
        <f>IF(OR('Tabel 4 F'!C38&lt;5,'Tabel 4 Be'!C38&lt;0.5),"-",IFERROR('Tabel 4 Be'!C38/'Tabel 4 F'!C38*100,"-"))</f>
        <v>4.6475600309837333</v>
      </c>
      <c r="D38" s="94">
        <f>IF(OR('Tabel 4 F'!D38&lt;5,'Tabel 4 Be'!D38&lt;0.5),"-",IFERROR('Tabel 4 Be'!D38/'Tabel 4 F'!D38*100,"-"))</f>
        <v>2.2908366533864544</v>
      </c>
      <c r="E38" s="94">
        <f>IF(OR('Tabel 4 F'!E38&lt;5,'Tabel 4 Be'!E38&lt;0.5),"-",IFERROR('Tabel 4 Be'!E38/'Tabel 4 F'!E38*100,"-"))</f>
        <v>3.1887088342916883</v>
      </c>
      <c r="F38" s="94">
        <f>IF(OR('Tabel 4 F'!F38&lt;5,'Tabel 4 Be'!F38&lt;0.5),"-",IFERROR('Tabel 4 Be'!F38/'Tabel 4 F'!F38*100,"-"))</f>
        <v>7.8504672897196262</v>
      </c>
      <c r="G38" s="117"/>
      <c r="H38" s="94">
        <f>IF(OR('Tabel 4 F'!H38&lt;5,'Tabel 4 Be'!H38&lt;0.5),"-",IFERROR('Tabel 4 Be'!H38/'Tabel 4 F'!H38*100,"-"))</f>
        <v>6.4689176396339549</v>
      </c>
    </row>
    <row r="39" spans="1:19" ht="15.75" customHeight="1" x14ac:dyDescent="0.2">
      <c r="A39" s="83" t="s">
        <v>53</v>
      </c>
      <c r="B39" s="95">
        <f>IF(OR('Tabel 4 F'!B39&lt;5,'Tabel 4 Be'!B39&lt;0.5),"-",IFERROR('Tabel 4 Be'!B39/'Tabel 4 F'!B39*100,"-"))</f>
        <v>12.147239263803682</v>
      </c>
      <c r="C39" s="95">
        <f>IF(OR('Tabel 4 F'!C39&lt;5,'Tabel 4 Be'!C39&lt;0.5),"-",IFERROR('Tabel 4 Be'!C39/'Tabel 4 F'!C39*100,"-"))</f>
        <v>6.666666666666667</v>
      </c>
      <c r="D39" s="95">
        <f>IF(OR('Tabel 4 F'!D39&lt;5,'Tabel 4 Be'!D39&lt;0.5),"-",IFERROR('Tabel 4 Be'!D39/'Tabel 4 F'!D39*100,"-"))</f>
        <v>2.2813688212927756</v>
      </c>
      <c r="E39" s="95">
        <f>IF(OR('Tabel 4 F'!E39&lt;5,'Tabel 4 Be'!E39&lt;0.5),"-",IFERROR('Tabel 4 Be'!E39/'Tabel 4 F'!E39*100,"-"))</f>
        <v>1.9687319050376375</v>
      </c>
      <c r="F39" s="95">
        <f>IF(OR('Tabel 4 F'!F39&lt;5,'Tabel 4 Be'!F39&lt;0.5),"-",IFERROR('Tabel 4 Be'!F39/'Tabel 4 F'!F39*100,"-"))</f>
        <v>5.006765899864682</v>
      </c>
      <c r="G39" s="117"/>
      <c r="H39" s="95">
        <f>IF(OR('Tabel 4 F'!H39&lt;5,'Tabel 4 Be'!H39&lt;0.5),"-",IFERROR('Tabel 4 Be'!H39/'Tabel 4 F'!H39*100,"-"))</f>
        <v>5.0853889943074009</v>
      </c>
    </row>
    <row r="40" spans="1:19" ht="15.75" customHeight="1" x14ac:dyDescent="0.2">
      <c r="A40" s="79" t="s">
        <v>54</v>
      </c>
      <c r="B40" s="93">
        <f>IF(OR('Tabel 4 F'!B40&lt;5,'Tabel 4 Be'!B40&lt;0.5),"-",IFERROR('Tabel 4 Be'!B40/'Tabel 4 F'!B40*100,"-"))</f>
        <v>14.169215086646277</v>
      </c>
      <c r="C40" s="93">
        <f>IF(OR('Tabel 4 F'!C40&lt;5,'Tabel 4 Be'!C40&lt;0.5),"-",IFERROR('Tabel 4 Be'!C40/'Tabel 4 F'!C40*100,"-"))</f>
        <v>5.5465805061927842</v>
      </c>
      <c r="D40" s="93">
        <f>IF(OR('Tabel 4 F'!D40&lt;5,'Tabel 4 Be'!D40&lt;0.5),"-",IFERROR('Tabel 4 Be'!D40/'Tabel 4 F'!D40*100,"-"))</f>
        <v>4.0427509293680295</v>
      </c>
      <c r="E40" s="93">
        <f>IF(OR('Tabel 4 F'!E40&lt;5,'Tabel 4 Be'!E40&lt;0.5),"-",IFERROR('Tabel 4 Be'!E40/'Tabel 4 F'!E40*100,"-"))</f>
        <v>4.032258064516129</v>
      </c>
      <c r="F40" s="93">
        <f>IF(OR('Tabel 4 F'!F40&lt;5,'Tabel 4 Be'!F40&lt;0.5),"-",IFERROR('Tabel 4 Be'!F40/'Tabel 4 F'!F40*100,"-"))</f>
        <v>8.0491132332878585</v>
      </c>
      <c r="G40" s="117"/>
      <c r="H40" s="93">
        <f>IF(OR('Tabel 4 F'!H40&lt;5,'Tabel 4 Be'!H40&lt;0.5),"-",IFERROR('Tabel 4 Be'!H40/'Tabel 4 F'!H40*100,"-"))</f>
        <v>6.1402332752379678</v>
      </c>
    </row>
    <row r="41" spans="1:19" ht="15.75" customHeight="1" x14ac:dyDescent="0.2">
      <c r="A41" s="90" t="s">
        <v>214</v>
      </c>
      <c r="B41" s="94">
        <f>IF(OR('Tabel 4 F'!B41&lt;5,'Tabel 4 Be'!B41&lt;0.5),"-",IFERROR('Tabel 4 Be'!B41/'Tabel 4 F'!B41*100,"-"))</f>
        <v>8.513341804320202</v>
      </c>
      <c r="C41" s="94">
        <f>IF(OR('Tabel 4 F'!C41&lt;5,'Tabel 4 Be'!C41&lt;0.5),"-",IFERROR('Tabel 4 Be'!C41/'Tabel 4 F'!C41*100,"-"))</f>
        <v>2.1068472535741156</v>
      </c>
      <c r="D41" s="94">
        <f>IF(OR('Tabel 4 F'!D41&lt;5,'Tabel 4 Be'!D41&lt;0.5),"-",IFERROR('Tabel 4 Be'!D41/'Tabel 4 F'!D41*100,"-"))</f>
        <v>1.61892901618929</v>
      </c>
      <c r="E41" s="94">
        <f>IF(OR('Tabel 4 F'!E41&lt;5,'Tabel 4 Be'!E41&lt;0.5),"-",IFERROR('Tabel 4 Be'!E41/'Tabel 4 F'!E41*100,"-"))</f>
        <v>2.1969080553295361</v>
      </c>
      <c r="F41" s="94">
        <f>IF(OR('Tabel 4 F'!F41&lt;5,'Tabel 4 Be'!F41&lt;0.5),"-",IFERROR('Tabel 4 Be'!F41/'Tabel 4 F'!F41*100,"-"))</f>
        <v>2.4844720496894408</v>
      </c>
      <c r="G41" s="117"/>
      <c r="H41" s="94">
        <f>IF(OR('Tabel 4 F'!H41&lt;5,'Tabel 4 Be'!H41&lt;0.5),"-",IFERROR('Tabel 4 Be'!H41/'Tabel 4 F'!H41*100,"-"))</f>
        <v>3.0669047368973845</v>
      </c>
    </row>
    <row r="42" spans="1:19" ht="15.75" customHeight="1" x14ac:dyDescent="0.2">
      <c r="A42" s="83" t="s">
        <v>55</v>
      </c>
      <c r="B42" s="95">
        <f>IF(OR('Tabel 4 F'!B42&lt;5,'Tabel 4 Be'!B42&lt;0.5),"-",IFERROR('Tabel 4 Be'!B42/'Tabel 4 F'!B42*100,"-"))</f>
        <v>14.845360824742269</v>
      </c>
      <c r="C42" s="95">
        <f>IF(OR('Tabel 4 F'!C42&lt;5,'Tabel 4 Be'!C42&lt;0.5),"-",IFERROR('Tabel 4 Be'!C42/'Tabel 4 F'!C42*100,"-"))</f>
        <v>5.4177794734834039</v>
      </c>
      <c r="D42" s="95">
        <f>IF(OR('Tabel 4 F'!D42&lt;5,'Tabel 4 Be'!D42&lt;0.5),"-",IFERROR('Tabel 4 Be'!D42/'Tabel 4 F'!D42*100,"-"))</f>
        <v>4.1560644614079729</v>
      </c>
      <c r="E42" s="95">
        <f>IF(OR('Tabel 4 F'!E42&lt;5,'Tabel 4 Be'!E42&lt;0.5),"-",IFERROR('Tabel 4 Be'!E42/'Tabel 4 F'!E42*100,"-"))</f>
        <v>4.3209876543209873</v>
      </c>
      <c r="F42" s="95">
        <f>IF(OR('Tabel 4 F'!F42&lt;5,'Tabel 4 Be'!F42&lt;0.5),"-",IFERROR('Tabel 4 Be'!F42/'Tabel 4 F'!F42*100,"-"))</f>
        <v>7.6923076923076925</v>
      </c>
      <c r="G42" s="117"/>
      <c r="H42" s="95">
        <f>IF(OR('Tabel 4 F'!H42&lt;5,'Tabel 4 Be'!H42&lt;0.5),"-",IFERROR('Tabel 4 Be'!H42/'Tabel 4 F'!H42*100,"-"))</f>
        <v>7.6427255985267033</v>
      </c>
    </row>
    <row r="43" spans="1:19" ht="15.75" customHeight="1" x14ac:dyDescent="0.2">
      <c r="A43" s="79" t="s">
        <v>56</v>
      </c>
      <c r="B43" s="93">
        <f>IF(OR('Tabel 4 F'!B43&lt;5,'Tabel 4 Be'!B43&lt;0.5),"-",IFERROR('Tabel 4 Be'!B43/'Tabel 4 F'!B43*100,"-"))</f>
        <v>14.723926380368098</v>
      </c>
      <c r="C43" s="93">
        <f>IF(OR('Tabel 4 F'!C43&lt;5,'Tabel 4 Be'!C43&lt;0.5),"-",IFERROR('Tabel 4 Be'!C43/'Tabel 4 F'!C43*100,"-"))</f>
        <v>4.1666666666666661</v>
      </c>
      <c r="D43" s="93">
        <f>IF(OR('Tabel 4 F'!D43&lt;5,'Tabel 4 Be'!D43&lt;0.5),"-",IFERROR('Tabel 4 Be'!D43/'Tabel 4 F'!D43*100,"-"))</f>
        <v>3.9312039312039313</v>
      </c>
      <c r="E43" s="93">
        <f>IF(OR('Tabel 4 F'!E43&lt;5,'Tabel 4 Be'!E43&lt;0.5),"-",IFERROR('Tabel 4 Be'!E43/'Tabel 4 F'!E43*100,"-"))</f>
        <v>4.8872180451127818</v>
      </c>
      <c r="F43" s="93">
        <f>IF(OR('Tabel 4 F'!F43&lt;5,'Tabel 4 Be'!F43&lt;0.5),"-",IFERROR('Tabel 4 Be'!F43/'Tabel 4 F'!F43*100,"-"))</f>
        <v>9.8039215686274517</v>
      </c>
      <c r="G43" s="117"/>
      <c r="H43" s="93">
        <f>IF(OR('Tabel 4 F'!H43&lt;5,'Tabel 4 Be'!H43&lt;0.5),"-",IFERROR('Tabel 4 Be'!H43/'Tabel 4 F'!H43*100,"-"))</f>
        <v>6.8340306834030677</v>
      </c>
    </row>
    <row r="44" spans="1:19" ht="15.75" customHeight="1" x14ac:dyDescent="0.2">
      <c r="A44" s="90" t="s">
        <v>57</v>
      </c>
      <c r="B44" s="94">
        <f>IF(OR('Tabel 4 F'!B44&lt;5,'Tabel 4 Be'!B44&lt;0.5),"-",IFERROR('Tabel 4 Be'!B44/'Tabel 4 F'!B44*100,"-"))</f>
        <v>21.472392638036812</v>
      </c>
      <c r="C44" s="94">
        <f>IF(OR('Tabel 4 F'!C44&lt;5,'Tabel 4 Be'!C44&lt;0.5),"-",IFERROR('Tabel 4 Be'!C44/'Tabel 4 F'!C44*100,"-"))</f>
        <v>11.019567456230691</v>
      </c>
      <c r="D44" s="94">
        <f>IF(OR('Tabel 4 F'!D44&lt;5,'Tabel 4 Be'!D44&lt;0.5),"-",IFERROR('Tabel 4 Be'!D44/'Tabel 4 F'!D44*100,"-"))</f>
        <v>5.395232120451694</v>
      </c>
      <c r="E44" s="94">
        <f>IF(OR('Tabel 4 F'!E44&lt;5,'Tabel 4 Be'!E44&lt;0.5),"-",IFERROR('Tabel 4 Be'!E44/'Tabel 4 F'!E44*100,"-"))</f>
        <v>6.2937062937062942</v>
      </c>
      <c r="F44" s="94">
        <f>IF(OR('Tabel 4 F'!F44&lt;5,'Tabel 4 Be'!F44&lt;0.5),"-",IFERROR('Tabel 4 Be'!F44/'Tabel 4 F'!F44*100,"-"))</f>
        <v>7.1428571428571423</v>
      </c>
      <c r="G44" s="117"/>
      <c r="H44" s="94">
        <f>IF(OR('Tabel 4 F'!H44&lt;5,'Tabel 4 Be'!H44&lt;0.5),"-",IFERROR('Tabel 4 Be'!H44/'Tabel 4 F'!H44*100,"-"))</f>
        <v>12.916570903240634</v>
      </c>
    </row>
    <row r="45" spans="1:19" ht="15.75" customHeight="1" x14ac:dyDescent="0.2">
      <c r="A45" s="83" t="s">
        <v>58</v>
      </c>
      <c r="B45" s="95">
        <f>IF(OR('Tabel 4 F'!B45&lt;5,'Tabel 4 Be'!B45&lt;0.5),"-",IFERROR('Tabel 4 Be'!B45/'Tabel 4 F'!B45*100,"-"))</f>
        <v>17.08575112830432</v>
      </c>
      <c r="C45" s="95">
        <f>IF(OR('Tabel 4 F'!C45&lt;5,'Tabel 4 Be'!C45&lt;0.5),"-",IFERROR('Tabel 4 Be'!C45/'Tabel 4 F'!C45*100,"-"))</f>
        <v>5.9487951807228914</v>
      </c>
      <c r="D45" s="95">
        <f>IF(OR('Tabel 4 F'!D45&lt;5,'Tabel 4 Be'!D45&lt;0.5),"-",IFERROR('Tabel 4 Be'!D45/'Tabel 4 F'!D45*100,"-"))</f>
        <v>3.9426523297491038</v>
      </c>
      <c r="E45" s="95">
        <f>IF(OR('Tabel 4 F'!E45&lt;5,'Tabel 4 Be'!E45&lt;0.5),"-",IFERROR('Tabel 4 Be'!E45/'Tabel 4 F'!E45*100,"-"))</f>
        <v>4.7244094488188972</v>
      </c>
      <c r="F45" s="95">
        <f>IF(OR('Tabel 4 F'!F45&lt;5,'Tabel 4 Be'!F45&lt;0.5),"-",IFERROR('Tabel 4 Be'!F45/'Tabel 4 F'!F45*100,"-"))</f>
        <v>6.4516129032258061</v>
      </c>
      <c r="G45" s="117"/>
      <c r="H45" s="95">
        <f>IF(OR('Tabel 4 F'!H45&lt;5,'Tabel 4 Be'!H45&lt;0.5),"-",IFERROR('Tabel 4 Be'!H45/'Tabel 4 F'!H45*100,"-"))</f>
        <v>10.178523847588595</v>
      </c>
    </row>
    <row r="46" spans="1:19" ht="15.75" customHeight="1" x14ac:dyDescent="0.2">
      <c r="A46" s="79" t="s">
        <v>59</v>
      </c>
      <c r="B46" s="93">
        <f>IF(OR('Tabel 4 F'!B46&lt;5,'Tabel 4 Be'!B46&lt;0.5),"-",IFERROR('Tabel 4 Be'!B46/'Tabel 4 F'!B46*100,"-"))</f>
        <v>13.220551378446116</v>
      </c>
      <c r="C46" s="93">
        <f>IF(OR('Tabel 4 F'!C46&lt;5,'Tabel 4 Be'!C46&lt;0.5),"-",IFERROR('Tabel 4 Be'!C46/'Tabel 4 F'!C46*100,"-"))</f>
        <v>5.9112201650680349</v>
      </c>
      <c r="D46" s="93">
        <f>IF(OR('Tabel 4 F'!D46&lt;5,'Tabel 4 Be'!D46&lt;0.5),"-",IFERROR('Tabel 4 Be'!D46/'Tabel 4 F'!D46*100,"-"))</f>
        <v>4.0807107363348898</v>
      </c>
      <c r="E46" s="93">
        <f>IF(OR('Tabel 4 F'!E46&lt;5,'Tabel 4 Be'!E46&lt;0.5),"-",IFERROR('Tabel 4 Be'!E46/'Tabel 4 F'!E46*100,"-"))</f>
        <v>5.372914622178607</v>
      </c>
      <c r="F46" s="93">
        <f>IF(OR('Tabel 4 F'!F46&lt;5,'Tabel 4 Be'!F46&lt;0.5),"-",IFERROR('Tabel 4 Be'!F46/'Tabel 4 F'!F46*100,"-"))</f>
        <v>8.1718177056050294</v>
      </c>
      <c r="G46" s="117"/>
      <c r="H46" s="93">
        <f>IF(OR('Tabel 4 F'!H46&lt;5,'Tabel 4 Be'!H46&lt;0.5),"-",IFERROR('Tabel 4 Be'!H46/'Tabel 4 F'!H46*100,"-"))</f>
        <v>6.4477081988379608</v>
      </c>
    </row>
    <row r="47" spans="1:19" ht="15.75" customHeight="1" x14ac:dyDescent="0.2">
      <c r="A47" s="38"/>
      <c r="B47" s="42"/>
      <c r="C47" s="72"/>
      <c r="D47" s="72"/>
      <c r="E47" s="42"/>
      <c r="F47" s="72"/>
      <c r="G47" s="118"/>
      <c r="H47" s="42"/>
    </row>
    <row r="48" spans="1:19" ht="15.75" customHeight="1" x14ac:dyDescent="0.2">
      <c r="A48" s="88" t="s">
        <v>20</v>
      </c>
      <c r="B48" s="92">
        <f>IF(OR('Tabel 4 F'!B48&lt;5,'Tabel 4 Be'!B48&lt;0.5),"-",IFERROR('Tabel 4 Be'!B48/'Tabel 4 F'!B48*100,"-"))</f>
        <v>12.51939738781844</v>
      </c>
      <c r="C48" s="92">
        <f>IF(OR('Tabel 4 F'!C48&lt;5,'Tabel 4 Be'!C48&lt;0.5),"-",IFERROR('Tabel 4 Be'!C48/'Tabel 4 F'!C48*100,"-"))</f>
        <v>4.7729795872061453</v>
      </c>
      <c r="D48" s="92">
        <f>IF(OR('Tabel 4 F'!D48&lt;5,'Tabel 4 Be'!D48&lt;0.5),"-",IFERROR('Tabel 4 Be'!D48/'Tabel 4 F'!D48*100,"-"))</f>
        <v>2.492092504022152</v>
      </c>
      <c r="E48" s="92">
        <f>IF(OR('Tabel 4 F'!E48&lt;5,'Tabel 4 Be'!E48&lt;0.5),"-",IFERROR('Tabel 4 Be'!E48/'Tabel 4 F'!E48*100,"-"))</f>
        <v>2.5002170327285356</v>
      </c>
      <c r="F48" s="92">
        <f>IF(OR('Tabel 4 F'!F48&lt;5,'Tabel 4 Be'!F48&lt;0.5),"-",IFERROR('Tabel 4 Be'!F48/'Tabel 4 F'!F48*100,"-"))</f>
        <v>4.431314623338257</v>
      </c>
      <c r="G48" s="119"/>
      <c r="H48" s="92">
        <f>IF(OR('Tabel 4 F'!H48&lt;5,'Tabel 4 Be'!H48&lt;0.5),"-",IFERROR('Tabel 4 Be'!H48/'Tabel 4 F'!H48*100,"-"))</f>
        <v>5.0577917551510048</v>
      </c>
      <c r="I48" s="34"/>
      <c r="J48" s="34">
        <v>6.9988620499999996</v>
      </c>
      <c r="K48" s="72">
        <v>6.58471253</v>
      </c>
      <c r="L48" s="34"/>
      <c r="M48" s="34"/>
      <c r="N48" s="34"/>
      <c r="O48" s="34"/>
      <c r="P48" s="34"/>
      <c r="Q48" s="34"/>
      <c r="R48" s="34"/>
      <c r="S48" s="34"/>
    </row>
    <row r="49" spans="1:21" ht="15.75" customHeight="1" x14ac:dyDescent="0.2">
      <c r="B49" s="42"/>
      <c r="C49" s="72"/>
      <c r="D49" s="72"/>
      <c r="E49" s="42"/>
      <c r="F49" s="72"/>
      <c r="G49" s="118"/>
      <c r="H49" s="42"/>
      <c r="I49" s="42"/>
    </row>
    <row r="50" spans="1:21" ht="15.75" customHeight="1" x14ac:dyDescent="0.2">
      <c r="A50" s="109" t="s">
        <v>60</v>
      </c>
      <c r="B50" s="94">
        <f>IF(OR('Tabel 4 F'!B50&lt;5,'Tabel 4 Be'!B50&lt;0.5),"-",IFERROR('Tabel 4 Be'!B50/'Tabel 4 F'!B50*100,"-"))</f>
        <v>9.2425220572412314</v>
      </c>
      <c r="C50" s="94">
        <f>IF(OR('Tabel 4 F'!C50&lt;5,'Tabel 4 Be'!C50&lt;0.5),"-",IFERROR('Tabel 4 Be'!C50/'Tabel 4 F'!C50*100,"-"))</f>
        <v>2.4865748307261266</v>
      </c>
      <c r="D50" s="94">
        <f>IF(OR('Tabel 4 F'!D50&lt;5,'Tabel 4 Be'!D50&lt;0.5),"-",IFERROR('Tabel 4 Be'!D50/'Tabel 4 F'!D50*100,"-"))</f>
        <v>1.084506184122342</v>
      </c>
      <c r="E50" s="94">
        <f>IF(OR('Tabel 4 F'!E50&lt;5,'Tabel 4 Be'!E50&lt;0.5),"-",IFERROR('Tabel 4 Be'!E50/'Tabel 4 F'!E50*100,"-"))</f>
        <v>1.4725848563968669</v>
      </c>
      <c r="F50" s="94">
        <f>IF(OR('Tabel 4 F'!F50&lt;5,'Tabel 4 Be'!F50&lt;0.5),"-",IFERROR('Tabel 4 Be'!F50/'Tabel 4 F'!F50*100,"-"))</f>
        <v>3.4090909090909087</v>
      </c>
      <c r="G50" s="101"/>
      <c r="H50" s="94">
        <f>IF(OR('Tabel 4 F'!H50&lt;5,'Tabel 4 Be'!H50&lt;0.5),"-",IFERROR('Tabel 4 Be'!H50/'Tabel 4 F'!H50*100,"-"))</f>
        <v>2.8728686459804593</v>
      </c>
      <c r="I50" s="41"/>
      <c r="J50" s="34"/>
      <c r="K50" s="34"/>
      <c r="L50" s="34"/>
      <c r="M50" s="34"/>
      <c r="N50" s="34"/>
      <c r="O50" s="34"/>
      <c r="P50" s="34"/>
      <c r="Q50" s="34"/>
      <c r="R50" s="34"/>
    </row>
    <row r="51" spans="1:21" s="34" customFormat="1" ht="15.75" customHeight="1" x14ac:dyDescent="0.2">
      <c r="A51" s="111" t="s">
        <v>61</v>
      </c>
      <c r="B51" s="95">
        <f>IF(OR('Tabel 4 F'!B51&lt;5,'Tabel 4 Be'!B51&lt;0.5),"-",IFERROR('Tabel 4 Be'!B51/'Tabel 4 F'!B51*100,"-"))</f>
        <v>22.923296389772851</v>
      </c>
      <c r="C51" s="95">
        <f>IF(OR('Tabel 4 F'!C51&lt;5,'Tabel 4 Be'!C51&lt;0.5),"-",IFERROR('Tabel 4 Be'!C51/'Tabel 4 F'!C51*100,"-"))</f>
        <v>8.9111975941977715</v>
      </c>
      <c r="D51" s="95">
        <f>IF(OR('Tabel 4 F'!D51&lt;5,'Tabel 4 Be'!D51&lt;0.5),"-",IFERROR('Tabel 4 Be'!D51/'Tabel 4 F'!D51*100,"-"))</f>
        <v>3.5761278195488724</v>
      </c>
      <c r="E51" s="95">
        <f>IF(OR('Tabel 4 F'!E51&lt;5,'Tabel 4 Be'!E51&lt;0.5),"-",IFERROR('Tabel 4 Be'!E51/'Tabel 4 F'!E51*100,"-"))</f>
        <v>3.4298224276331792</v>
      </c>
      <c r="F51" s="95">
        <f>IF(OR('Tabel 4 F'!F51&lt;5,'Tabel 4 Be'!F51&lt;0.5),"-",IFERROR('Tabel 4 Be'!F51/'Tabel 4 F'!F51*100,"-"))</f>
        <v>5.074946466809422</v>
      </c>
      <c r="G51" s="101"/>
      <c r="H51" s="95">
        <f>IF(OR('Tabel 4 F'!H51&lt;5,'Tabel 4 Be'!H51&lt;0.5),"-",IFERROR('Tabel 4 Be'!H51/'Tabel 4 F'!H51*100,"-"))</f>
        <v>7.8919552051194151</v>
      </c>
      <c r="I51" s="41"/>
      <c r="S51" s="24"/>
      <c r="T51" s="24"/>
      <c r="U51" s="24"/>
    </row>
    <row r="52" spans="1:21" ht="15" x14ac:dyDescent="0.2">
      <c r="A52" s="112" t="s">
        <v>62</v>
      </c>
      <c r="B52" s="93">
        <f>IF(OR('Tabel 4 F'!B52&lt;5,'Tabel 4 Be'!B52&lt;0.5),"-",IFERROR('Tabel 4 Be'!B52/'Tabel 4 F'!B52*100,"-"))</f>
        <v>8.359573387506348</v>
      </c>
      <c r="C52" s="93">
        <f>IF(OR('Tabel 4 F'!C52&lt;5,'Tabel 4 Be'!C52&lt;0.5),"-",IFERROR('Tabel 4 Be'!C52/'Tabel 4 F'!C52*100,"-"))</f>
        <v>3.3554059317789773</v>
      </c>
      <c r="D52" s="93">
        <f>IF(OR('Tabel 4 F'!D52&lt;5,'Tabel 4 Be'!D52&lt;0.5),"-",IFERROR('Tabel 4 Be'!D52/'Tabel 4 F'!D52*100,"-"))</f>
        <v>2.1438450899031811</v>
      </c>
      <c r="E52" s="93">
        <f>IF(OR('Tabel 4 F'!E52&lt;5,'Tabel 4 Be'!E52&lt;0.5),"-",IFERROR('Tabel 4 Be'!E52/'Tabel 4 F'!E52*100,"-"))</f>
        <v>2.4862202415855519</v>
      </c>
      <c r="F52" s="93">
        <f>IF(OR('Tabel 4 F'!F52&lt;5,'Tabel 4 Be'!F52&lt;0.5),"-",IFERROR('Tabel 4 Be'!F52/'Tabel 4 F'!F52*100,"-"))</f>
        <v>4.6535412937867555</v>
      </c>
      <c r="G52" s="101"/>
      <c r="H52" s="93">
        <f>IF(OR('Tabel 4 F'!H52&lt;5,'Tabel 4 Be'!H52&lt;0.5),"-",IFERROR('Tabel 4 Be'!H52/'Tabel 4 F'!H52*100,"-"))</f>
        <v>3.9645854431331653</v>
      </c>
      <c r="I52" s="41"/>
      <c r="J52" s="24"/>
      <c r="K52" s="24"/>
      <c r="L52" s="24"/>
      <c r="M52" s="24"/>
    </row>
    <row r="53" spans="1:21" x14ac:dyDescent="0.2">
      <c r="A53" s="27" t="s">
        <v>63</v>
      </c>
      <c r="G53" s="1"/>
    </row>
  </sheetData>
  <pageMargins left="0.70866141732283472" right="0.11811023622047245" top="0.39370078740157483" bottom="0.19685039370078741" header="0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25</vt:i4>
      </vt:variant>
      <vt:variant>
        <vt:lpstr>Navngivne områder</vt:lpstr>
      </vt:variant>
      <vt:variant>
        <vt:i4>15</vt:i4>
      </vt:variant>
    </vt:vector>
  </HeadingPairs>
  <TitlesOfParts>
    <vt:vector size="40" baseType="lpstr">
      <vt:lpstr>Nøgletalstabeller</vt:lpstr>
      <vt:lpstr>Efterløn</vt:lpstr>
      <vt:lpstr>Tabel 1</vt:lpstr>
      <vt:lpstr>Tabel 2</vt:lpstr>
      <vt:lpstr>Tabel 3</vt:lpstr>
      <vt:lpstr>Tabel 4 F</vt:lpstr>
      <vt:lpstr>Tabel 4 Be</vt:lpstr>
      <vt:lpstr>Tabel 4.1 Br</vt:lpstr>
      <vt:lpstr>Tabel 4.2 p (Be)</vt:lpstr>
      <vt:lpstr>Tabel 4 p (Br)</vt:lpstr>
      <vt:lpstr>Tabel 5 F</vt:lpstr>
      <vt:lpstr>Tabel 5 Be</vt:lpstr>
      <vt:lpstr>Tabel 5.1 Br</vt:lpstr>
      <vt:lpstr>Tabel 5 p (Be)</vt:lpstr>
      <vt:lpstr>Tabel 5.2 p (Br)</vt:lpstr>
      <vt:lpstr>Tabel 5 Dim F</vt:lpstr>
      <vt:lpstr>Tabel 5.3 Dim Br</vt:lpstr>
      <vt:lpstr>Tabel 5.4 Dim p (Br)</vt:lpstr>
      <vt:lpstr>Tabel A F</vt:lpstr>
      <vt:lpstr>Tabel A Be</vt:lpstr>
      <vt:lpstr>Tabel (A)A Br</vt:lpstr>
      <vt:lpstr>Tabel A p (Be)</vt:lpstr>
      <vt:lpstr>Tabel B</vt:lpstr>
      <vt:lpstr>Tabel B1</vt:lpstr>
      <vt:lpstr>Udd.oversigt</vt:lpstr>
      <vt:lpstr>Udd.oversigt!_Toc364257418</vt:lpstr>
      <vt:lpstr>'Tabel (A)A Br'!Udskriftsområde</vt:lpstr>
      <vt:lpstr>'Tabel 1'!Udskriftsområde</vt:lpstr>
      <vt:lpstr>'Tabel 2'!Udskriftsområde</vt:lpstr>
      <vt:lpstr>'Tabel 3'!Udskriftsområde</vt:lpstr>
      <vt:lpstr>'Tabel 4 Be'!Udskriftsområde</vt:lpstr>
      <vt:lpstr>'Tabel 4 F'!Udskriftsområde</vt:lpstr>
      <vt:lpstr>'Tabel 4 p (Br)'!Udskriftsområde</vt:lpstr>
      <vt:lpstr>'Tabel 4.1 Br'!Udskriftsområde</vt:lpstr>
      <vt:lpstr>'Tabel 4.2 p (Be)'!Udskriftsområde</vt:lpstr>
      <vt:lpstr>'Tabel 5 Be'!Udskriftsområde</vt:lpstr>
      <vt:lpstr>'Tabel 5 F'!Udskriftsområde</vt:lpstr>
      <vt:lpstr>'Tabel 5.1 Br'!Udskriftsområde</vt:lpstr>
      <vt:lpstr>'Tabel A Be'!Udskriftsområde</vt:lpstr>
      <vt:lpstr>'Tabel A F'!Udskriftsområde</vt:lpstr>
    </vt:vector>
  </TitlesOfParts>
  <Company>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krm@ac.dk</dc:creator>
  <cp:lastModifiedBy>Pernilla Helena Damsgaard Winans</cp:lastModifiedBy>
  <cp:lastPrinted>2015-02-19T12:14:47Z</cp:lastPrinted>
  <dcterms:created xsi:type="dcterms:W3CDTF">2014-02-21T18:46:03Z</dcterms:created>
  <dcterms:modified xsi:type="dcterms:W3CDTF">2021-11-22T10:12:28Z</dcterms:modified>
</cp:coreProperties>
</file>